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20240923电脑\E\教务\2024-2025-1\教师\基层教学组织\通知\"/>
    </mc:Choice>
  </mc:AlternateContent>
  <xr:revisionPtr revIDLastSave="0" documentId="13_ncr:1_{3D510639-AA1B-40A5-89D4-68774B90AB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南京审计大学金审学院基层教学组织名单" sheetId="2" r:id="rId1"/>
    <sheet name="Sheet1" sheetId="3" r:id="rId2"/>
  </sheets>
  <definedNames>
    <definedName name="_xlnm._FilterDatabase" localSheetId="0" hidden="1">南京审计大学金审学院基层教学组织名单!$A$1:$G$76</definedName>
    <definedName name="_xlnm.Print_Titles" localSheetId="0">南京审计大学金审学院基层教学组织名单!$2:$3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" l="1"/>
  <c r="A76" i="2"/>
  <c r="A74" i="2"/>
  <c r="A72" i="2"/>
  <c r="A70" i="2"/>
  <c r="A69" i="2"/>
  <c r="A6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35" i="2"/>
  <c r="A33" i="2"/>
  <c r="A31" i="2"/>
  <c r="A29" i="2"/>
  <c r="A20" i="2"/>
  <c r="A21" i="2"/>
  <c r="A22" i="2"/>
  <c r="A23" i="2"/>
  <c r="A24" i="2"/>
  <c r="A25" i="2"/>
  <c r="A26" i="2"/>
  <c r="A27" i="2"/>
  <c r="A28" i="2"/>
  <c r="A19" i="2"/>
  <c r="A17" i="2"/>
  <c r="A16" i="2"/>
  <c r="A15" i="2"/>
  <c r="A13" i="2"/>
  <c r="A10" i="2"/>
  <c r="A9" i="2"/>
  <c r="A7" i="2"/>
  <c r="A6" i="2"/>
  <c r="A4" i="2"/>
</calcChain>
</file>

<file path=xl/sharedStrings.xml><?xml version="1.0" encoding="utf-8"?>
<sst xmlns="http://schemas.openxmlformats.org/spreadsheetml/2006/main" count="440" uniqueCount="281">
  <si>
    <t>附件1：            南京审计大学金审学院基层教学组织名单</t>
  </si>
  <si>
    <t>序号</t>
  </si>
  <si>
    <t>申报部门</t>
  </si>
  <si>
    <t>基层教学组织名称</t>
  </si>
  <si>
    <t xml:space="preserve">基层教学组织类型
</t>
  </si>
  <si>
    <t>负责人</t>
  </si>
  <si>
    <t>姓名</t>
  </si>
  <si>
    <t>专业技术职务</t>
  </si>
  <si>
    <t>教研室</t>
  </si>
  <si>
    <t>仲怀公</t>
  </si>
  <si>
    <t>副教授</t>
  </si>
  <si>
    <t>审计学、会计学</t>
  </si>
  <si>
    <t>胡爱平</t>
  </si>
  <si>
    <t>会计理论与实务</t>
  </si>
  <si>
    <t>吴凤菊</t>
  </si>
  <si>
    <t>财务管理、管理会计</t>
  </si>
  <si>
    <t>审计学课程组</t>
  </si>
  <si>
    <t>课程组</t>
  </si>
  <si>
    <t>财务管理课程（群）组</t>
  </si>
  <si>
    <t>周莎</t>
  </si>
  <si>
    <t>财务管理理论与实务</t>
  </si>
  <si>
    <t>讲师</t>
  </si>
  <si>
    <t>经济学教研室</t>
  </si>
  <si>
    <t>王玲侠</t>
  </si>
  <si>
    <t>经济学、国际贸易</t>
  </si>
  <si>
    <t>丁婷</t>
  </si>
  <si>
    <t>国际贸易、跨境电商、商务英语教学</t>
  </si>
  <si>
    <t>王洪艳</t>
  </si>
  <si>
    <t>财税理论与实践</t>
  </si>
  <si>
    <t>孙文艳</t>
  </si>
  <si>
    <t>国际金融</t>
  </si>
  <si>
    <t>保险公司经营管理</t>
  </si>
  <si>
    <t>宏观经济学课程组</t>
  </si>
  <si>
    <t>杨新房、凌晨</t>
  </si>
  <si>
    <t>教授、讲师</t>
  </si>
  <si>
    <t>国际贸易学，经济学、金融学</t>
  </si>
  <si>
    <t>税法课程组</t>
  </si>
  <si>
    <t>吴小娟</t>
  </si>
  <si>
    <t>税收理论与实践</t>
  </si>
  <si>
    <t>财政学课程组</t>
  </si>
  <si>
    <t>吴萍</t>
  </si>
  <si>
    <t>金融理论课程组</t>
  </si>
  <si>
    <t>蔡则祥</t>
  </si>
  <si>
    <t>教授</t>
  </si>
  <si>
    <t>金融学：货币理论与货币政策；银行制度与银行管理</t>
  </si>
  <si>
    <t>国际贸易实务课程组</t>
  </si>
  <si>
    <t>谢海燕</t>
  </si>
  <si>
    <t>国际贸易学、经济学</t>
  </si>
  <si>
    <t>国际贸易理论课程组</t>
  </si>
  <si>
    <t>杨新房</t>
  </si>
  <si>
    <t>国际贸易学：国际贸易理论与政策</t>
  </si>
  <si>
    <t>微观经济学课程组</t>
  </si>
  <si>
    <t>经济学、国际金融</t>
  </si>
  <si>
    <t>保险学课程组</t>
  </si>
  <si>
    <t>跨境电商产教融合工作坊</t>
  </si>
  <si>
    <t>产教融合工作坊</t>
  </si>
  <si>
    <t>国际贸易学、跨境电商、经济学</t>
  </si>
  <si>
    <t>史婉玲</t>
  </si>
  <si>
    <t>资产评估、企业价值评估、房地产评估等</t>
  </si>
  <si>
    <t>王梦嫣</t>
  </si>
  <si>
    <t>企业管理</t>
  </si>
  <si>
    <t>林梓</t>
  </si>
  <si>
    <t>跨境电商、供应链管理、生鲜电商</t>
  </si>
  <si>
    <t>时静</t>
  </si>
  <si>
    <t>非营利组织管理；社区管理；公共政策研究</t>
  </si>
  <si>
    <t>张炎</t>
  </si>
  <si>
    <t>管理学课程组</t>
  </si>
  <si>
    <t>宋薇</t>
  </si>
  <si>
    <t>企业管理、人力资源管理</t>
  </si>
  <si>
    <t>组织行为学课程组</t>
  </si>
  <si>
    <t>季媛媛</t>
  </si>
  <si>
    <t>非营利组织管理；老年社会工作；公共政策研究等</t>
  </si>
  <si>
    <t>资产评估原理课程组</t>
  </si>
  <si>
    <t>人力资源管理课程组</t>
  </si>
  <si>
    <t>周敏</t>
  </si>
  <si>
    <t>人力资源管理</t>
  </si>
  <si>
    <t>创新创业管理课程组</t>
  </si>
  <si>
    <t>姜文锐</t>
  </si>
  <si>
    <t>人力资源管理、企业管理</t>
  </si>
  <si>
    <t>经济法课程组</t>
  </si>
  <si>
    <t>王美惠子</t>
  </si>
  <si>
    <t>民事诉讼法</t>
  </si>
  <si>
    <t>运营管理课程组</t>
  </si>
  <si>
    <t>陈慧媛</t>
  </si>
  <si>
    <t>物流管理课程组</t>
  </si>
  <si>
    <t>管理沟通课程组</t>
  </si>
  <si>
    <t>社区治理、公共政策研究、管理沟通等</t>
  </si>
  <si>
    <t>逻辑学课程组</t>
  </si>
  <si>
    <t>杜霞</t>
  </si>
  <si>
    <t>人力资源管理、数理逻辑</t>
  </si>
  <si>
    <t>工程造价课程组</t>
  </si>
  <si>
    <t>工程管理与造价</t>
  </si>
  <si>
    <t>实验教学课程组</t>
  </si>
  <si>
    <t>盛海潇</t>
  </si>
  <si>
    <t>创业管理</t>
  </si>
  <si>
    <t>营销管理产教融合工作坊</t>
  </si>
  <si>
    <t>石林</t>
  </si>
  <si>
    <t>营销战略</t>
  </si>
  <si>
    <t>陆黎</t>
  </si>
  <si>
    <t>计算机应用</t>
  </si>
  <si>
    <t>芮立</t>
  </si>
  <si>
    <t>计算机网络</t>
  </si>
  <si>
    <t>葛东旭</t>
  </si>
  <si>
    <t>高级工程师</t>
  </si>
  <si>
    <t>数据处理与数据挖掘</t>
  </si>
  <si>
    <t>徐彬</t>
  </si>
  <si>
    <t>刘军</t>
  </si>
  <si>
    <t>安全协议形式化分析与验证</t>
  </si>
  <si>
    <t>新技术发展教研中心</t>
  </si>
  <si>
    <t>王海涛</t>
  </si>
  <si>
    <t>计算机网络、大数据和人工智能</t>
  </si>
  <si>
    <t>学前艺术教研室</t>
  </si>
  <si>
    <t>罗华</t>
  </si>
  <si>
    <t>音乐</t>
  </si>
  <si>
    <t>学前理论教研室</t>
  </si>
  <si>
    <t>谢方圆</t>
  </si>
  <si>
    <t>学前儿童科学教育、幼儿游戏</t>
  </si>
  <si>
    <t>音舞课程组</t>
  </si>
  <si>
    <t>幼儿园环境创设课程组</t>
  </si>
  <si>
    <t>鲍文娟</t>
  </si>
  <si>
    <t>学前教师教育、儿童行为观察与分析</t>
  </si>
  <si>
    <t xml:space="preserve">幼儿园教法课程组 </t>
  </si>
  <si>
    <t>吕游</t>
  </si>
  <si>
    <t>环境设计、城乡景观规划设计</t>
  </si>
  <si>
    <t>朱虹</t>
  </si>
  <si>
    <t>艺术设计</t>
  </si>
  <si>
    <t>唐青</t>
  </si>
  <si>
    <t>艺术设计（数字媒体艺术）</t>
  </si>
  <si>
    <t>数字媒体艺术虚拟教研室</t>
  </si>
  <si>
    <t>虚拟教研室</t>
  </si>
  <si>
    <t>姜佳</t>
  </si>
  <si>
    <t>音乐表演、音乐教育</t>
  </si>
  <si>
    <t>朱小红</t>
  </si>
  <si>
    <t>绘画、装饰设计</t>
  </si>
  <si>
    <t xml:space="preserve">基础部
</t>
  </si>
  <si>
    <t>大外教研室</t>
  </si>
  <si>
    <t>凤娇</t>
  </si>
  <si>
    <t>英语语言文学、英语教育</t>
  </si>
  <si>
    <t>思政教研室</t>
  </si>
  <si>
    <t>吉玥</t>
  </si>
  <si>
    <t>思想政治教育</t>
  </si>
  <si>
    <t>语数教研室</t>
  </si>
  <si>
    <t>王桂芝</t>
  </si>
  <si>
    <t>概率统计</t>
  </si>
  <si>
    <t>体育教研室</t>
  </si>
  <si>
    <t>杨东</t>
  </si>
  <si>
    <t>体育教学与训练</t>
  </si>
  <si>
    <t>微积分课程组</t>
  </si>
  <si>
    <t>冯建霞</t>
  </si>
  <si>
    <t>课程教学论、系统建模与参数识别</t>
  </si>
  <si>
    <t>大学英语教学团队</t>
  </si>
  <si>
    <t>教学团队</t>
  </si>
  <si>
    <t>审计学院</t>
    <phoneticPr fontId="5" type="noConversion"/>
  </si>
  <si>
    <t>国际教育学院</t>
    <phoneticPr fontId="5" type="noConversion"/>
  </si>
  <si>
    <t>艺术设计学院</t>
    <phoneticPr fontId="5" type="noConversion"/>
  </si>
  <si>
    <t>教师教育学院</t>
    <phoneticPr fontId="5" type="noConversion"/>
  </si>
  <si>
    <t>信息科学与工程学院</t>
    <phoneticPr fontId="5" type="noConversion"/>
  </si>
  <si>
    <t>管理学院</t>
    <phoneticPr fontId="5" type="noConversion"/>
  </si>
  <si>
    <t>会计学院</t>
    <phoneticPr fontId="5" type="noConversion"/>
  </si>
  <si>
    <t>金融与经济学院</t>
    <phoneticPr fontId="5" type="noConversion"/>
  </si>
  <si>
    <t>教师教育学院
艺术设计学院</t>
    <phoneticPr fontId="5" type="noConversion"/>
  </si>
  <si>
    <t>美育教研室</t>
    <phoneticPr fontId="5" type="noConversion"/>
  </si>
  <si>
    <t>王立峰</t>
    <phoneticPr fontId="5" type="noConversion"/>
  </si>
  <si>
    <t>系</t>
  </si>
  <si>
    <t>系</t>
    <phoneticPr fontId="5" type="noConversion"/>
  </si>
  <si>
    <t>审计学系</t>
    <phoneticPr fontId="5" type="noConversion"/>
  </si>
  <si>
    <t>教授</t>
    <phoneticPr fontId="5" type="noConversion"/>
  </si>
  <si>
    <t>会计学系</t>
    <phoneticPr fontId="5" type="noConversion"/>
  </si>
  <si>
    <t>财务管理系</t>
    <phoneticPr fontId="5" type="noConversion"/>
  </si>
  <si>
    <t>保险学系</t>
    <phoneticPr fontId="5" type="noConversion"/>
  </si>
  <si>
    <t>徐昆</t>
    <phoneticPr fontId="5" type="noConversion"/>
  </si>
  <si>
    <t>副教授</t>
    <phoneticPr fontId="5" type="noConversion"/>
  </si>
  <si>
    <t>国际经济与贸易系</t>
    <phoneticPr fontId="5" type="noConversion"/>
  </si>
  <si>
    <t>金融学系</t>
    <phoneticPr fontId="5" type="noConversion"/>
  </si>
  <si>
    <t>陈洁</t>
    <phoneticPr fontId="5" type="noConversion"/>
  </si>
  <si>
    <t>税收学系</t>
    <phoneticPr fontId="5" type="noConversion"/>
  </si>
  <si>
    <t>郑唯</t>
  </si>
  <si>
    <t>张春艳</t>
  </si>
  <si>
    <t>张春艳</t>
    <phoneticPr fontId="5" type="noConversion"/>
  </si>
  <si>
    <t>周航</t>
  </si>
  <si>
    <t>周航</t>
    <phoneticPr fontId="5" type="noConversion"/>
  </si>
  <si>
    <t>物流管理系</t>
    <phoneticPr fontId="5" type="noConversion"/>
  </si>
  <si>
    <t>邱兵兵</t>
  </si>
  <si>
    <t>邱兵兵</t>
    <phoneticPr fontId="5" type="noConversion"/>
  </si>
  <si>
    <t>工商管理系</t>
    <phoneticPr fontId="5" type="noConversion"/>
  </si>
  <si>
    <t>孙继华</t>
  </si>
  <si>
    <t>孙继华</t>
    <phoneticPr fontId="5" type="noConversion"/>
  </si>
  <si>
    <t>王梦嫣</t>
    <phoneticPr fontId="5" type="noConversion"/>
  </si>
  <si>
    <t>系</t>
    <phoneticPr fontId="5" type="noConversion"/>
  </si>
  <si>
    <t>行政管理系</t>
    <phoneticPr fontId="5" type="noConversion"/>
  </si>
  <si>
    <t>季媛媛</t>
    <phoneticPr fontId="5" type="noConversion"/>
  </si>
  <si>
    <t>资产评估系</t>
    <phoneticPr fontId="5" type="noConversion"/>
  </si>
  <si>
    <t>章国美</t>
  </si>
  <si>
    <t>章国美</t>
    <phoneticPr fontId="5" type="noConversion"/>
  </si>
  <si>
    <t>张炎</t>
    <phoneticPr fontId="5" type="noConversion"/>
  </si>
  <si>
    <t>计算机科学与技术系</t>
    <phoneticPr fontId="5" type="noConversion"/>
  </si>
  <si>
    <t>信息安全技术教研中心</t>
    <phoneticPr fontId="5" type="noConversion"/>
  </si>
  <si>
    <t>信息安全系</t>
    <phoneticPr fontId="5" type="noConversion"/>
  </si>
  <si>
    <t>信息管理与信息系统系</t>
    <phoneticPr fontId="5" type="noConversion"/>
  </si>
  <si>
    <t>席海燕</t>
  </si>
  <si>
    <t>席海燕</t>
    <phoneticPr fontId="5" type="noConversion"/>
  </si>
  <si>
    <t>数字媒体艺术系</t>
    <phoneticPr fontId="5" type="noConversion"/>
  </si>
  <si>
    <t>环境设计系</t>
    <phoneticPr fontId="5" type="noConversion"/>
  </si>
  <si>
    <t>视觉传达设计系</t>
    <phoneticPr fontId="5" type="noConversion"/>
  </si>
  <si>
    <t>艺术与科技系</t>
    <phoneticPr fontId="5" type="noConversion"/>
  </si>
  <si>
    <t>张文婷</t>
  </si>
  <si>
    <t>张文婷</t>
    <phoneticPr fontId="5" type="noConversion"/>
  </si>
  <si>
    <t>国际项目教研室</t>
    <phoneticPr fontId="5" type="noConversion"/>
  </si>
  <si>
    <t>教研室</t>
    <phoneticPr fontId="5" type="noConversion"/>
  </si>
  <si>
    <t>张驰</t>
  </si>
  <si>
    <t>张驰</t>
    <phoneticPr fontId="5" type="noConversion"/>
  </si>
  <si>
    <t>杨宁</t>
  </si>
  <si>
    <t>杨宁</t>
    <phoneticPr fontId="5" type="noConversion"/>
  </si>
  <si>
    <t>王莉</t>
  </si>
  <si>
    <t>王莉</t>
    <phoneticPr fontId="5" type="noConversion"/>
  </si>
  <si>
    <t>蔡伟</t>
  </si>
  <si>
    <t>蔡伟</t>
    <phoneticPr fontId="5" type="noConversion"/>
  </si>
  <si>
    <t>姚硕</t>
  </si>
  <si>
    <t>姚硕</t>
    <phoneticPr fontId="5" type="noConversion"/>
  </si>
  <si>
    <t>计算机基础教研室</t>
    <phoneticPr fontId="5" type="noConversion"/>
  </si>
  <si>
    <t>同志任审计学院审计学系主任（兼）；</t>
  </si>
  <si>
    <t>同志任审计学院审计学系副主任；</t>
  </si>
  <si>
    <t>同志任会计学院会计学系主任（兼）；</t>
  </si>
  <si>
    <t>同志任会计学院会计学系副主任；</t>
  </si>
  <si>
    <t>同志任会计学院财务管理系主任；</t>
  </si>
  <si>
    <t>徐昆</t>
  </si>
  <si>
    <t>同志任金融与经济学院保险学系主任；</t>
  </si>
  <si>
    <t>同志任金融与经济学院国际经济与贸易系主任；</t>
  </si>
  <si>
    <t>同志任金融与经济学院金融学系主任；</t>
  </si>
  <si>
    <t>陈洁</t>
  </si>
  <si>
    <t>同志任金融与经济学院金融学系副主任；</t>
  </si>
  <si>
    <t>同志任金融与经济学院税收学系主任；</t>
  </si>
  <si>
    <t>同志任金融与经济学院经济学教研室主任（兼）；</t>
  </si>
  <si>
    <t>同志任金融与经济学院经济学教研室副主任；</t>
  </si>
  <si>
    <t>同志任管理学院物流管理系主任；</t>
  </si>
  <si>
    <t>同志任管理学院物流管理系副主任；</t>
  </si>
  <si>
    <t>同志任管理学院工商管理系主任；</t>
  </si>
  <si>
    <t>同志任管理学院工商管理系副主任；</t>
  </si>
  <si>
    <t>同志任管理学院行政管理系主任（兼）；</t>
  </si>
  <si>
    <t>同志任管理学院行政管理系副主任；</t>
  </si>
  <si>
    <t>同志任管理学院资产评估系主任；</t>
  </si>
  <si>
    <t>同志任管理学院资产评估系副主任；</t>
  </si>
  <si>
    <t>同志任信息科学与工程学院计算机科学与技术系主任；</t>
  </si>
  <si>
    <t>同志任信息科学与工程学院信息安全系主任；</t>
  </si>
  <si>
    <t>同志任信息科学与工程学院信息管理与信息系统系主任；</t>
  </si>
  <si>
    <t>同志任信息科学与工程学院计算机基础教研室主任；</t>
  </si>
  <si>
    <t>同志任教师教育学院学前理论教研室主任（兼）；</t>
  </si>
  <si>
    <t>同志任教师教育学院学前艺术教研室主任；</t>
  </si>
  <si>
    <t>同志任艺术设计学院数字媒体艺术系主任；</t>
  </si>
  <si>
    <t>同志任艺术设计学院环境设计系副主任；</t>
  </si>
  <si>
    <t>同志任艺术设计学院视觉传达设计系副主任；</t>
  </si>
  <si>
    <t>同志任艺术设计学院艺术与科技系（筹）主任；</t>
  </si>
  <si>
    <t>同志任国际教育学院国际项目教研室主任（兼）；</t>
  </si>
  <si>
    <t>同志任国际教育学院国际项目教研室副主任；</t>
  </si>
  <si>
    <t>同志任基础教学部大外教研室主任；</t>
  </si>
  <si>
    <t>同志任基础教学部思政教研室主任；</t>
  </si>
  <si>
    <t>同志任基础教学部思政教研室副主任；</t>
  </si>
  <si>
    <t>同志任基础教学部语数教研室主任（兼）；</t>
  </si>
  <si>
    <t>同志任基础教学部语数教研室副主任；</t>
  </si>
  <si>
    <t>同志任基础教学部体育教研室主任；</t>
  </si>
  <si>
    <t>王立峰</t>
  </si>
  <si>
    <t>同志任美育教研室主任（兼）；</t>
  </si>
  <si>
    <t>同志任美育教研室副主任；</t>
  </si>
  <si>
    <t>仲怀公</t>
    <phoneticPr fontId="9" type="noConversion"/>
  </si>
  <si>
    <t>专业方向</t>
    <phoneticPr fontId="5" type="noConversion"/>
  </si>
  <si>
    <t>中级会计师</t>
    <phoneticPr fontId="5" type="noConversion"/>
  </si>
  <si>
    <t>讲师</t>
    <phoneticPr fontId="5" type="noConversion"/>
  </si>
  <si>
    <t>商业银行经营效率</t>
    <phoneticPr fontId="5" type="noConversion"/>
  </si>
  <si>
    <t>会计理论与实务、内部控制</t>
    <phoneticPr fontId="5" type="noConversion"/>
  </si>
  <si>
    <t>多媒介动态视觉设计</t>
    <phoneticPr fontId="5" type="noConversion"/>
  </si>
  <si>
    <t>音乐教育</t>
    <phoneticPr fontId="5" type="noConversion"/>
  </si>
  <si>
    <t>审计学、会计学</t>
    <phoneticPr fontId="5" type="noConversion"/>
  </si>
  <si>
    <t>会计学</t>
    <phoneticPr fontId="5" type="noConversion"/>
  </si>
  <si>
    <t>运筹学与控制论</t>
    <phoneticPr fontId="5" type="noConversion"/>
  </si>
  <si>
    <t>思想政治教育</t>
    <phoneticPr fontId="5" type="noConversion"/>
  </si>
  <si>
    <t>工程管理与造价</t>
    <phoneticPr fontId="5" type="noConversion"/>
  </si>
  <si>
    <t>管理科学与工程</t>
    <phoneticPr fontId="5" type="noConversion"/>
  </si>
  <si>
    <t>公共管理</t>
    <phoneticPr fontId="5" type="noConversion"/>
  </si>
  <si>
    <t>营销管理</t>
    <phoneticPr fontId="5" type="noConversion"/>
  </si>
  <si>
    <t>甘露璐</t>
    <phoneticPr fontId="5" type="noConversion"/>
  </si>
  <si>
    <t>保险学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</si>
</sst>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仿宋_GB2312"/>
      <family val="1"/>
      <charset val="134"/>
    </font>
    <font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28" sqref="G28"/>
    </sheetView>
  </sheetViews>
  <sheetFormatPr defaultColWidth="9" defaultRowHeight="14.25"/>
  <cols>
    <col min="1" max="1" width="5.625" style="1" customWidth="1"/>
    <col min="2" max="2" width="14.625" style="1" customWidth="1"/>
    <col min="3" max="3" width="27.75" style="1" customWidth="1"/>
    <col min="4" max="4" width="17.625" style="1" customWidth="1"/>
    <col min="5" max="5" width="14.25" style="1" customWidth="1"/>
    <col min="6" max="6" width="14.625" style="1" customWidth="1"/>
    <col min="7" max="7" width="50.25" style="1" customWidth="1"/>
    <col min="8" max="16384" width="9" style="1"/>
  </cols>
  <sheetData>
    <row r="1" spans="1:12" ht="40.5" customHeight="1">
      <c r="A1" s="20" t="s">
        <v>0</v>
      </c>
      <c r="B1" s="20"/>
      <c r="C1" s="20"/>
      <c r="D1" s="20"/>
      <c r="E1" s="20"/>
      <c r="F1" s="20"/>
      <c r="G1" s="20"/>
    </row>
    <row r="2" spans="1:12">
      <c r="A2" s="15" t="s">
        <v>1</v>
      </c>
      <c r="B2" s="21" t="s">
        <v>2</v>
      </c>
      <c r="C2" s="15" t="s">
        <v>3</v>
      </c>
      <c r="D2" s="16" t="s">
        <v>4</v>
      </c>
      <c r="E2" s="15" t="s">
        <v>5</v>
      </c>
      <c r="F2" s="15"/>
      <c r="G2" s="15"/>
    </row>
    <row r="3" spans="1:12">
      <c r="A3" s="15"/>
      <c r="B3" s="21"/>
      <c r="C3" s="15"/>
      <c r="D3" s="16"/>
      <c r="E3" s="4" t="s">
        <v>6</v>
      </c>
      <c r="F3" s="4" t="s">
        <v>7</v>
      </c>
      <c r="G3" s="5" t="s">
        <v>264</v>
      </c>
    </row>
    <row r="4" spans="1:12" ht="20.100000000000001" customHeight="1">
      <c r="A4" s="12">
        <f>ROW()-3</f>
        <v>1</v>
      </c>
      <c r="B4" s="17" t="s">
        <v>152</v>
      </c>
      <c r="C4" s="13" t="s">
        <v>165</v>
      </c>
      <c r="D4" s="13" t="s">
        <v>164</v>
      </c>
      <c r="E4" s="6" t="s">
        <v>9</v>
      </c>
      <c r="F4" s="8" t="s">
        <v>166</v>
      </c>
      <c r="G4" s="9" t="s">
        <v>11</v>
      </c>
    </row>
    <row r="5" spans="1:12" ht="20.100000000000001" customHeight="1">
      <c r="A5" s="12"/>
      <c r="B5" s="17"/>
      <c r="C5" s="13"/>
      <c r="D5" s="13"/>
      <c r="E5" s="6" t="s">
        <v>176</v>
      </c>
      <c r="F5" s="6" t="s">
        <v>21</v>
      </c>
      <c r="G5" s="9" t="s">
        <v>11</v>
      </c>
    </row>
    <row r="6" spans="1:12" ht="20.100000000000001" customHeight="1">
      <c r="A6" s="6">
        <f>ROW()-4</f>
        <v>2</v>
      </c>
      <c r="B6" s="17"/>
      <c r="C6" s="10" t="s">
        <v>16</v>
      </c>
      <c r="D6" s="6" t="s">
        <v>17</v>
      </c>
      <c r="E6" s="6" t="s">
        <v>9</v>
      </c>
      <c r="F6" s="8" t="s">
        <v>166</v>
      </c>
      <c r="G6" s="9" t="s">
        <v>11</v>
      </c>
    </row>
    <row r="7" spans="1:12" ht="20.100000000000001" customHeight="1">
      <c r="A7" s="12">
        <f>ROW()-4</f>
        <v>3</v>
      </c>
      <c r="B7" s="17" t="s">
        <v>158</v>
      </c>
      <c r="C7" s="13" t="s">
        <v>167</v>
      </c>
      <c r="D7" s="13" t="s">
        <v>164</v>
      </c>
      <c r="E7" s="6" t="s">
        <v>12</v>
      </c>
      <c r="F7" s="6" t="s">
        <v>10</v>
      </c>
      <c r="G7" s="9" t="s">
        <v>13</v>
      </c>
    </row>
    <row r="8" spans="1:12" ht="20.100000000000001" customHeight="1">
      <c r="A8" s="12"/>
      <c r="B8" s="17"/>
      <c r="C8" s="13"/>
      <c r="D8" s="13"/>
      <c r="E8" s="8" t="s">
        <v>178</v>
      </c>
      <c r="F8" s="6" t="s">
        <v>21</v>
      </c>
      <c r="G8" s="7" t="s">
        <v>268</v>
      </c>
    </row>
    <row r="9" spans="1:12" ht="20.100000000000001" customHeight="1">
      <c r="A9" s="6">
        <f>ROW()-5</f>
        <v>4</v>
      </c>
      <c r="B9" s="17"/>
      <c r="C9" s="8" t="s">
        <v>168</v>
      </c>
      <c r="D9" s="8" t="s">
        <v>164</v>
      </c>
      <c r="E9" s="6" t="s">
        <v>14</v>
      </c>
      <c r="F9" s="6" t="s">
        <v>10</v>
      </c>
      <c r="G9" s="9" t="s">
        <v>15</v>
      </c>
    </row>
    <row r="10" spans="1:12" ht="20.100000000000001" customHeight="1">
      <c r="A10" s="6">
        <f t="shared" ref="A10" si="0">ROW()-5</f>
        <v>5</v>
      </c>
      <c r="B10" s="17"/>
      <c r="C10" s="6" t="s">
        <v>18</v>
      </c>
      <c r="D10" s="6" t="s">
        <v>17</v>
      </c>
      <c r="E10" s="6" t="s">
        <v>19</v>
      </c>
      <c r="F10" s="6" t="s">
        <v>10</v>
      </c>
      <c r="G10" s="9" t="s">
        <v>20</v>
      </c>
      <c r="H10"/>
      <c r="I10"/>
      <c r="J10"/>
      <c r="K10"/>
      <c r="L10"/>
    </row>
    <row r="11" spans="1:12" ht="20.100000000000001" customHeight="1">
      <c r="A11" s="12">
        <v>6</v>
      </c>
      <c r="B11" s="17" t="s">
        <v>153</v>
      </c>
      <c r="C11" s="13" t="s">
        <v>207</v>
      </c>
      <c r="D11" s="13" t="s">
        <v>208</v>
      </c>
      <c r="E11" s="8" t="s">
        <v>210</v>
      </c>
      <c r="F11" s="6" t="s">
        <v>21</v>
      </c>
      <c r="G11" s="7" t="s">
        <v>272</v>
      </c>
      <c r="H11"/>
      <c r="I11"/>
      <c r="J11"/>
      <c r="K11"/>
      <c r="L11"/>
    </row>
    <row r="12" spans="1:12" ht="20.100000000000001" customHeight="1">
      <c r="A12" s="12"/>
      <c r="B12" s="17"/>
      <c r="C12" s="13"/>
      <c r="D12" s="13"/>
      <c r="E12" s="8" t="s">
        <v>218</v>
      </c>
      <c r="F12" s="8" t="s">
        <v>265</v>
      </c>
      <c r="G12" s="7" t="s">
        <v>271</v>
      </c>
      <c r="H12"/>
      <c r="I12"/>
      <c r="J12"/>
      <c r="K12"/>
      <c r="L12"/>
    </row>
    <row r="13" spans="1:12" ht="20.100000000000001" customHeight="1">
      <c r="A13" s="12">
        <f>ROW()-6</f>
        <v>7</v>
      </c>
      <c r="B13" s="17" t="s">
        <v>159</v>
      </c>
      <c r="C13" s="12" t="s">
        <v>22</v>
      </c>
      <c r="D13" s="12" t="s">
        <v>8</v>
      </c>
      <c r="E13" s="8" t="s">
        <v>180</v>
      </c>
      <c r="F13" s="6" t="s">
        <v>10</v>
      </c>
      <c r="G13" s="9" t="s">
        <v>24</v>
      </c>
    </row>
    <row r="14" spans="1:12" ht="20.100000000000001" customHeight="1">
      <c r="A14" s="12"/>
      <c r="B14" s="17"/>
      <c r="C14" s="12"/>
      <c r="D14" s="12"/>
      <c r="E14" s="6" t="s">
        <v>23</v>
      </c>
      <c r="F14" s="6" t="s">
        <v>21</v>
      </c>
      <c r="G14" s="9" t="s">
        <v>24</v>
      </c>
    </row>
    <row r="15" spans="1:12" ht="20.100000000000001" customHeight="1">
      <c r="A15" s="6">
        <f>ROW()-7</f>
        <v>8</v>
      </c>
      <c r="B15" s="14"/>
      <c r="C15" s="8" t="s">
        <v>172</v>
      </c>
      <c r="D15" s="6" t="s">
        <v>163</v>
      </c>
      <c r="E15" s="6" t="s">
        <v>25</v>
      </c>
      <c r="F15" s="6" t="s">
        <v>10</v>
      </c>
      <c r="G15" s="9" t="s">
        <v>26</v>
      </c>
    </row>
    <row r="16" spans="1:12" ht="20.100000000000001" customHeight="1">
      <c r="A16" s="6">
        <f>ROW()-7</f>
        <v>9</v>
      </c>
      <c r="B16" s="14"/>
      <c r="C16" s="8" t="s">
        <v>175</v>
      </c>
      <c r="D16" s="6" t="s">
        <v>163</v>
      </c>
      <c r="E16" s="6" t="s">
        <v>27</v>
      </c>
      <c r="F16" s="6" t="s">
        <v>10</v>
      </c>
      <c r="G16" s="9" t="s">
        <v>28</v>
      </c>
    </row>
    <row r="17" spans="1:7" ht="20.100000000000001" customHeight="1">
      <c r="A17" s="12">
        <f>ROW()-7</f>
        <v>10</v>
      </c>
      <c r="B17" s="14"/>
      <c r="C17" s="13" t="s">
        <v>173</v>
      </c>
      <c r="D17" s="13" t="s">
        <v>164</v>
      </c>
      <c r="E17" s="6" t="s">
        <v>29</v>
      </c>
      <c r="F17" s="6" t="s">
        <v>10</v>
      </c>
      <c r="G17" s="9" t="s">
        <v>30</v>
      </c>
    </row>
    <row r="18" spans="1:7" ht="20.100000000000001" customHeight="1">
      <c r="A18" s="12"/>
      <c r="B18" s="14"/>
      <c r="C18" s="13"/>
      <c r="D18" s="13"/>
      <c r="E18" s="8" t="s">
        <v>174</v>
      </c>
      <c r="F18" s="8" t="s">
        <v>266</v>
      </c>
      <c r="G18" s="7" t="s">
        <v>267</v>
      </c>
    </row>
    <row r="19" spans="1:7" ht="20.100000000000001" customHeight="1">
      <c r="A19" s="6">
        <f>ROW()-8</f>
        <v>11</v>
      </c>
      <c r="B19" s="14"/>
      <c r="C19" s="8" t="s">
        <v>169</v>
      </c>
      <c r="D19" s="8" t="s">
        <v>164</v>
      </c>
      <c r="E19" s="8" t="s">
        <v>170</v>
      </c>
      <c r="F19" s="8" t="s">
        <v>171</v>
      </c>
      <c r="G19" s="9" t="s">
        <v>31</v>
      </c>
    </row>
    <row r="20" spans="1:7" ht="20.100000000000001" customHeight="1">
      <c r="A20" s="6">
        <f t="shared" ref="A20:A28" si="1">ROW()-8</f>
        <v>12</v>
      </c>
      <c r="B20" s="14"/>
      <c r="C20" s="6" t="s">
        <v>32</v>
      </c>
      <c r="D20" s="6" t="s">
        <v>17</v>
      </c>
      <c r="E20" s="6" t="s">
        <v>33</v>
      </c>
      <c r="F20" s="6" t="s">
        <v>34</v>
      </c>
      <c r="G20" s="9" t="s">
        <v>35</v>
      </c>
    </row>
    <row r="21" spans="1:7" ht="20.100000000000001" customHeight="1">
      <c r="A21" s="6">
        <f t="shared" si="1"/>
        <v>13</v>
      </c>
      <c r="B21" s="14"/>
      <c r="C21" s="6" t="s">
        <v>36</v>
      </c>
      <c r="D21" s="6" t="s">
        <v>17</v>
      </c>
      <c r="E21" s="6" t="s">
        <v>37</v>
      </c>
      <c r="F21" s="6" t="s">
        <v>10</v>
      </c>
      <c r="G21" s="9" t="s">
        <v>38</v>
      </c>
    </row>
    <row r="22" spans="1:7" ht="20.100000000000001" customHeight="1">
      <c r="A22" s="6">
        <f t="shared" si="1"/>
        <v>14</v>
      </c>
      <c r="B22" s="14"/>
      <c r="C22" s="6" t="s">
        <v>39</v>
      </c>
      <c r="D22" s="6" t="s">
        <v>17</v>
      </c>
      <c r="E22" s="6" t="s">
        <v>40</v>
      </c>
      <c r="F22" s="6" t="s">
        <v>10</v>
      </c>
      <c r="G22" s="9" t="s">
        <v>28</v>
      </c>
    </row>
    <row r="23" spans="1:7" ht="20.100000000000001" customHeight="1">
      <c r="A23" s="6">
        <f t="shared" si="1"/>
        <v>15</v>
      </c>
      <c r="B23" s="14"/>
      <c r="C23" s="6" t="s">
        <v>41</v>
      </c>
      <c r="D23" s="6" t="s">
        <v>17</v>
      </c>
      <c r="E23" s="6" t="s">
        <v>42</v>
      </c>
      <c r="F23" s="6" t="s">
        <v>43</v>
      </c>
      <c r="G23" s="6" t="s">
        <v>44</v>
      </c>
    </row>
    <row r="24" spans="1:7" ht="20.100000000000001" customHeight="1">
      <c r="A24" s="6">
        <f t="shared" si="1"/>
        <v>16</v>
      </c>
      <c r="B24" s="14"/>
      <c r="C24" s="6" t="s">
        <v>45</v>
      </c>
      <c r="D24" s="6" t="s">
        <v>17</v>
      </c>
      <c r="E24" s="6" t="s">
        <v>46</v>
      </c>
      <c r="F24" s="6" t="s">
        <v>10</v>
      </c>
      <c r="G24" s="9" t="s">
        <v>47</v>
      </c>
    </row>
    <row r="25" spans="1:7" ht="20.100000000000001" customHeight="1">
      <c r="A25" s="6">
        <f t="shared" si="1"/>
        <v>17</v>
      </c>
      <c r="B25" s="14"/>
      <c r="C25" s="6" t="s">
        <v>48</v>
      </c>
      <c r="D25" s="6" t="s">
        <v>17</v>
      </c>
      <c r="E25" s="6" t="s">
        <v>49</v>
      </c>
      <c r="F25" s="6" t="s">
        <v>43</v>
      </c>
      <c r="G25" s="9" t="s">
        <v>50</v>
      </c>
    </row>
    <row r="26" spans="1:7" ht="20.100000000000001" customHeight="1">
      <c r="A26" s="6">
        <f t="shared" si="1"/>
        <v>18</v>
      </c>
      <c r="B26" s="14"/>
      <c r="C26" s="6" t="s">
        <v>51</v>
      </c>
      <c r="D26" s="6" t="s">
        <v>17</v>
      </c>
      <c r="E26" s="6" t="s">
        <v>29</v>
      </c>
      <c r="F26" s="6" t="s">
        <v>10</v>
      </c>
      <c r="G26" s="9" t="s">
        <v>52</v>
      </c>
    </row>
    <row r="27" spans="1:7" ht="20.100000000000001" customHeight="1">
      <c r="A27" s="6">
        <f t="shared" si="1"/>
        <v>19</v>
      </c>
      <c r="B27" s="14"/>
      <c r="C27" s="6" t="s">
        <v>53</v>
      </c>
      <c r="D27" s="6" t="s">
        <v>17</v>
      </c>
      <c r="E27" s="6" t="s">
        <v>279</v>
      </c>
      <c r="F27" s="6" t="s">
        <v>21</v>
      </c>
      <c r="G27" s="9" t="s">
        <v>280</v>
      </c>
    </row>
    <row r="28" spans="1:7" ht="20.100000000000001" customHeight="1">
      <c r="A28" s="6">
        <f t="shared" si="1"/>
        <v>20</v>
      </c>
      <c r="B28" s="14"/>
      <c r="C28" s="6" t="s">
        <v>54</v>
      </c>
      <c r="D28" s="9" t="s">
        <v>55</v>
      </c>
      <c r="E28" s="6" t="s">
        <v>46</v>
      </c>
      <c r="F28" s="6" t="s">
        <v>10</v>
      </c>
      <c r="G28" s="9" t="s">
        <v>56</v>
      </c>
    </row>
    <row r="29" spans="1:7" ht="20.100000000000001" customHeight="1">
      <c r="A29" s="12">
        <f>ROW()-8</f>
        <v>21</v>
      </c>
      <c r="B29" s="17" t="s">
        <v>157</v>
      </c>
      <c r="C29" s="13" t="s">
        <v>191</v>
      </c>
      <c r="D29" s="13" t="s">
        <v>188</v>
      </c>
      <c r="E29" s="8" t="s">
        <v>193</v>
      </c>
      <c r="F29" s="6" t="s">
        <v>10</v>
      </c>
      <c r="G29" s="7" t="s">
        <v>275</v>
      </c>
    </row>
    <row r="30" spans="1:7" ht="20.100000000000001" customHeight="1">
      <c r="A30" s="12"/>
      <c r="B30" s="17"/>
      <c r="C30" s="13"/>
      <c r="D30" s="13"/>
      <c r="E30" s="8" t="s">
        <v>194</v>
      </c>
      <c r="F30" s="6" t="s">
        <v>21</v>
      </c>
      <c r="G30" s="7" t="s">
        <v>275</v>
      </c>
    </row>
    <row r="31" spans="1:7" ht="20.100000000000001" customHeight="1">
      <c r="A31" s="12">
        <f>ROW()-9</f>
        <v>22</v>
      </c>
      <c r="B31" s="17"/>
      <c r="C31" s="13" t="s">
        <v>184</v>
      </c>
      <c r="D31" s="13" t="s">
        <v>188</v>
      </c>
      <c r="E31" s="8" t="s">
        <v>186</v>
      </c>
      <c r="F31" s="6" t="s">
        <v>10</v>
      </c>
      <c r="G31" s="7" t="s">
        <v>278</v>
      </c>
    </row>
    <row r="32" spans="1:7" ht="20.100000000000001" customHeight="1">
      <c r="A32" s="12"/>
      <c r="B32" s="14"/>
      <c r="C32" s="13"/>
      <c r="D32" s="13"/>
      <c r="E32" s="8" t="s">
        <v>187</v>
      </c>
      <c r="F32" s="6" t="s">
        <v>21</v>
      </c>
      <c r="G32" s="9" t="s">
        <v>60</v>
      </c>
    </row>
    <row r="33" spans="1:7" ht="20.100000000000001" customHeight="1">
      <c r="A33" s="12">
        <f>ROW()-10</f>
        <v>23</v>
      </c>
      <c r="B33" s="14"/>
      <c r="C33" s="13" t="s">
        <v>181</v>
      </c>
      <c r="D33" s="12" t="s">
        <v>163</v>
      </c>
      <c r="E33" s="8" t="s">
        <v>183</v>
      </c>
      <c r="F33" s="6" t="s">
        <v>10</v>
      </c>
      <c r="G33" s="7" t="s">
        <v>276</v>
      </c>
    </row>
    <row r="34" spans="1:7" ht="20.100000000000001" customHeight="1">
      <c r="A34" s="12"/>
      <c r="B34" s="14"/>
      <c r="C34" s="13"/>
      <c r="D34" s="12"/>
      <c r="E34" s="6" t="s">
        <v>61</v>
      </c>
      <c r="F34" s="6" t="s">
        <v>21</v>
      </c>
      <c r="G34" s="9" t="s">
        <v>62</v>
      </c>
    </row>
    <row r="35" spans="1:7" ht="20.100000000000001" customHeight="1">
      <c r="A35" s="12">
        <f>ROW()-11</f>
        <v>24</v>
      </c>
      <c r="B35" s="14"/>
      <c r="C35" s="13" t="s">
        <v>189</v>
      </c>
      <c r="D35" s="12" t="s">
        <v>163</v>
      </c>
      <c r="E35" s="8" t="s">
        <v>190</v>
      </c>
      <c r="F35" s="6" t="s">
        <v>10</v>
      </c>
      <c r="G35" s="7" t="s">
        <v>277</v>
      </c>
    </row>
    <row r="36" spans="1:7" ht="20.100000000000001" customHeight="1">
      <c r="A36" s="12"/>
      <c r="B36" s="14"/>
      <c r="C36" s="13"/>
      <c r="D36" s="12"/>
      <c r="E36" s="6" t="s">
        <v>63</v>
      </c>
      <c r="F36" s="6" t="s">
        <v>21</v>
      </c>
      <c r="G36" s="10" t="s">
        <v>64</v>
      </c>
    </row>
    <row r="37" spans="1:7" ht="20.100000000000001" customHeight="1">
      <c r="A37" s="6">
        <f t="shared" ref="A37:A65" si="2">ROW()-12</f>
        <v>25</v>
      </c>
      <c r="B37" s="14"/>
      <c r="C37" s="6" t="s">
        <v>66</v>
      </c>
      <c r="D37" s="6" t="s">
        <v>17</v>
      </c>
      <c r="E37" s="6" t="s">
        <v>67</v>
      </c>
      <c r="F37" s="6" t="s">
        <v>10</v>
      </c>
      <c r="G37" s="9" t="s">
        <v>68</v>
      </c>
    </row>
    <row r="38" spans="1:7" ht="20.100000000000001" customHeight="1">
      <c r="A38" s="6">
        <f t="shared" si="2"/>
        <v>26</v>
      </c>
      <c r="B38" s="14"/>
      <c r="C38" s="6" t="s">
        <v>69</v>
      </c>
      <c r="D38" s="6" t="s">
        <v>17</v>
      </c>
      <c r="E38" s="6" t="s">
        <v>70</v>
      </c>
      <c r="F38" s="6" t="s">
        <v>10</v>
      </c>
      <c r="G38" s="9" t="s">
        <v>71</v>
      </c>
    </row>
    <row r="39" spans="1:7" ht="20.100000000000001" customHeight="1">
      <c r="A39" s="6">
        <f t="shared" si="2"/>
        <v>27</v>
      </c>
      <c r="B39" s="14"/>
      <c r="C39" s="11" t="s">
        <v>72</v>
      </c>
      <c r="D39" s="6" t="s">
        <v>17</v>
      </c>
      <c r="E39" s="6" t="s">
        <v>57</v>
      </c>
      <c r="F39" s="6" t="s">
        <v>21</v>
      </c>
      <c r="G39" s="10" t="s">
        <v>58</v>
      </c>
    </row>
    <row r="40" spans="1:7" ht="20.100000000000001" customHeight="1">
      <c r="A40" s="6">
        <f t="shared" si="2"/>
        <v>28</v>
      </c>
      <c r="B40" s="14"/>
      <c r="C40" s="11" t="s">
        <v>73</v>
      </c>
      <c r="D40" s="6" t="s">
        <v>17</v>
      </c>
      <c r="E40" s="11" t="s">
        <v>74</v>
      </c>
      <c r="F40" s="6" t="s">
        <v>10</v>
      </c>
      <c r="G40" s="10" t="s">
        <v>75</v>
      </c>
    </row>
    <row r="41" spans="1:7" ht="20.100000000000001" customHeight="1">
      <c r="A41" s="6">
        <f t="shared" si="2"/>
        <v>29</v>
      </c>
      <c r="B41" s="14"/>
      <c r="C41" s="10" t="s">
        <v>76</v>
      </c>
      <c r="D41" s="6" t="s">
        <v>17</v>
      </c>
      <c r="E41" s="10" t="s">
        <v>77</v>
      </c>
      <c r="F41" s="6" t="s">
        <v>10</v>
      </c>
      <c r="G41" s="10" t="s">
        <v>78</v>
      </c>
    </row>
    <row r="42" spans="1:7" ht="20.100000000000001" customHeight="1">
      <c r="A42" s="6">
        <f t="shared" si="2"/>
        <v>30</v>
      </c>
      <c r="B42" s="14"/>
      <c r="C42" s="10" t="s">
        <v>79</v>
      </c>
      <c r="D42" s="6" t="s">
        <v>17</v>
      </c>
      <c r="E42" s="10" t="s">
        <v>80</v>
      </c>
      <c r="F42" s="6" t="s">
        <v>21</v>
      </c>
      <c r="G42" s="10" t="s">
        <v>81</v>
      </c>
    </row>
    <row r="43" spans="1:7" ht="20.100000000000001" customHeight="1">
      <c r="A43" s="6">
        <f t="shared" si="2"/>
        <v>31</v>
      </c>
      <c r="B43" s="14"/>
      <c r="C43" s="10" t="s">
        <v>82</v>
      </c>
      <c r="D43" s="6" t="s">
        <v>17</v>
      </c>
      <c r="E43" s="10" t="s">
        <v>83</v>
      </c>
      <c r="F43" s="6" t="s">
        <v>21</v>
      </c>
      <c r="G43" s="10" t="s">
        <v>68</v>
      </c>
    </row>
    <row r="44" spans="1:7" ht="20.100000000000001" customHeight="1">
      <c r="A44" s="6">
        <f t="shared" si="2"/>
        <v>32</v>
      </c>
      <c r="B44" s="14"/>
      <c r="C44" s="10" t="s">
        <v>84</v>
      </c>
      <c r="D44" s="6" t="s">
        <v>17</v>
      </c>
      <c r="E44" s="10" t="s">
        <v>61</v>
      </c>
      <c r="F44" s="6" t="s">
        <v>21</v>
      </c>
      <c r="G44" s="10" t="s">
        <v>62</v>
      </c>
    </row>
    <row r="45" spans="1:7" ht="20.100000000000001" customHeight="1">
      <c r="A45" s="6">
        <f t="shared" si="2"/>
        <v>33</v>
      </c>
      <c r="B45" s="14"/>
      <c r="C45" s="10" t="s">
        <v>85</v>
      </c>
      <c r="D45" s="6" t="s">
        <v>17</v>
      </c>
      <c r="E45" s="10" t="s">
        <v>63</v>
      </c>
      <c r="F45" s="6" t="s">
        <v>21</v>
      </c>
      <c r="G45" s="10" t="s">
        <v>86</v>
      </c>
    </row>
    <row r="46" spans="1:7" ht="20.100000000000001" customHeight="1">
      <c r="A46" s="6">
        <f t="shared" si="2"/>
        <v>34</v>
      </c>
      <c r="B46" s="14"/>
      <c r="C46" s="10" t="s">
        <v>87</v>
      </c>
      <c r="D46" s="6" t="s">
        <v>17</v>
      </c>
      <c r="E46" s="10" t="s">
        <v>88</v>
      </c>
      <c r="F46" s="6" t="s">
        <v>10</v>
      </c>
      <c r="G46" s="10" t="s">
        <v>89</v>
      </c>
    </row>
    <row r="47" spans="1:7" ht="20.100000000000001" customHeight="1">
      <c r="A47" s="6">
        <f t="shared" si="2"/>
        <v>35</v>
      </c>
      <c r="B47" s="14"/>
      <c r="C47" s="10" t="s">
        <v>90</v>
      </c>
      <c r="D47" s="6" t="s">
        <v>17</v>
      </c>
      <c r="E47" s="10" t="s">
        <v>65</v>
      </c>
      <c r="F47" s="6" t="s">
        <v>21</v>
      </c>
      <c r="G47" s="10" t="s">
        <v>91</v>
      </c>
    </row>
    <row r="48" spans="1:7" ht="20.100000000000001" customHeight="1">
      <c r="A48" s="6">
        <f t="shared" si="2"/>
        <v>36</v>
      </c>
      <c r="B48" s="14"/>
      <c r="C48" s="10" t="s">
        <v>92</v>
      </c>
      <c r="D48" s="6" t="s">
        <v>17</v>
      </c>
      <c r="E48" s="10" t="s">
        <v>93</v>
      </c>
      <c r="F48" s="6" t="s">
        <v>21</v>
      </c>
      <c r="G48" s="10" t="s">
        <v>94</v>
      </c>
    </row>
    <row r="49" spans="1:7" ht="20.100000000000001" customHeight="1">
      <c r="A49" s="6">
        <f t="shared" si="2"/>
        <v>37</v>
      </c>
      <c r="B49" s="14"/>
      <c r="C49" s="6" t="s">
        <v>95</v>
      </c>
      <c r="D49" s="6" t="s">
        <v>55</v>
      </c>
      <c r="E49" s="6" t="s">
        <v>96</v>
      </c>
      <c r="F49" s="6" t="s">
        <v>10</v>
      </c>
      <c r="G49" s="9" t="s">
        <v>97</v>
      </c>
    </row>
    <row r="50" spans="1:7" ht="20.100000000000001" customHeight="1">
      <c r="A50" s="6">
        <f t="shared" si="2"/>
        <v>38</v>
      </c>
      <c r="B50" s="17" t="s">
        <v>156</v>
      </c>
      <c r="C50" s="8" t="s">
        <v>195</v>
      </c>
      <c r="D50" s="8" t="s">
        <v>188</v>
      </c>
      <c r="E50" s="6" t="s">
        <v>98</v>
      </c>
      <c r="F50" s="6" t="s">
        <v>10</v>
      </c>
      <c r="G50" s="9" t="s">
        <v>99</v>
      </c>
    </row>
    <row r="51" spans="1:7" ht="20.100000000000001" customHeight="1">
      <c r="A51" s="6">
        <f t="shared" si="2"/>
        <v>39</v>
      </c>
      <c r="B51" s="14"/>
      <c r="C51" s="8" t="s">
        <v>197</v>
      </c>
      <c r="D51" s="8" t="s">
        <v>188</v>
      </c>
      <c r="E51" s="6" t="s">
        <v>100</v>
      </c>
      <c r="F51" s="6" t="s">
        <v>10</v>
      </c>
      <c r="G51" s="9" t="s">
        <v>101</v>
      </c>
    </row>
    <row r="52" spans="1:7" ht="20.100000000000001" customHeight="1">
      <c r="A52" s="6">
        <f t="shared" si="2"/>
        <v>40</v>
      </c>
      <c r="B52" s="14"/>
      <c r="C52" s="8" t="s">
        <v>198</v>
      </c>
      <c r="D52" s="8" t="s">
        <v>188</v>
      </c>
      <c r="E52" s="6" t="s">
        <v>102</v>
      </c>
      <c r="F52" s="6" t="s">
        <v>103</v>
      </c>
      <c r="G52" s="9" t="s">
        <v>104</v>
      </c>
    </row>
    <row r="53" spans="1:7" ht="20.100000000000001" customHeight="1">
      <c r="A53" s="6">
        <f t="shared" si="2"/>
        <v>41</v>
      </c>
      <c r="B53" s="14"/>
      <c r="C53" s="8" t="s">
        <v>219</v>
      </c>
      <c r="D53" s="6" t="s">
        <v>8</v>
      </c>
      <c r="E53" s="6" t="s">
        <v>105</v>
      </c>
      <c r="F53" s="6" t="s">
        <v>10</v>
      </c>
      <c r="G53" s="9" t="s">
        <v>99</v>
      </c>
    </row>
    <row r="54" spans="1:7" ht="20.100000000000001" customHeight="1">
      <c r="A54" s="6">
        <f t="shared" si="2"/>
        <v>42</v>
      </c>
      <c r="B54" s="14"/>
      <c r="C54" s="8" t="s">
        <v>196</v>
      </c>
      <c r="D54" s="6" t="s">
        <v>17</v>
      </c>
      <c r="E54" s="6" t="s">
        <v>106</v>
      </c>
      <c r="F54" s="6" t="s">
        <v>43</v>
      </c>
      <c r="G54" s="9" t="s">
        <v>107</v>
      </c>
    </row>
    <row r="55" spans="1:7" ht="20.100000000000001" customHeight="1">
      <c r="A55" s="6">
        <f t="shared" si="2"/>
        <v>43</v>
      </c>
      <c r="B55" s="14"/>
      <c r="C55" s="6" t="s">
        <v>108</v>
      </c>
      <c r="D55" s="6" t="s">
        <v>17</v>
      </c>
      <c r="E55" s="6" t="s">
        <v>109</v>
      </c>
      <c r="F55" s="6" t="s">
        <v>43</v>
      </c>
      <c r="G55" s="9" t="s">
        <v>110</v>
      </c>
    </row>
    <row r="56" spans="1:7" ht="20.100000000000001" customHeight="1">
      <c r="A56" s="6">
        <f t="shared" si="2"/>
        <v>44</v>
      </c>
      <c r="B56" s="18" t="s">
        <v>155</v>
      </c>
      <c r="C56" s="6" t="s">
        <v>111</v>
      </c>
      <c r="D56" s="6" t="s">
        <v>8</v>
      </c>
      <c r="E56" s="6" t="s">
        <v>112</v>
      </c>
      <c r="F56" s="6" t="s">
        <v>10</v>
      </c>
      <c r="G56" s="9" t="s">
        <v>113</v>
      </c>
    </row>
    <row r="57" spans="1:7" ht="20.100000000000001" customHeight="1">
      <c r="A57" s="6">
        <f t="shared" si="2"/>
        <v>45</v>
      </c>
      <c r="B57" s="19"/>
      <c r="C57" s="6" t="s">
        <v>114</v>
      </c>
      <c r="D57" s="6" t="s">
        <v>8</v>
      </c>
      <c r="E57" s="8" t="s">
        <v>200</v>
      </c>
      <c r="F57" s="6" t="s">
        <v>10</v>
      </c>
      <c r="G57" s="9" t="s">
        <v>116</v>
      </c>
    </row>
    <row r="58" spans="1:7" ht="20.100000000000001" customHeight="1">
      <c r="A58" s="6">
        <f t="shared" si="2"/>
        <v>46</v>
      </c>
      <c r="B58" s="19"/>
      <c r="C58" s="6" t="s">
        <v>117</v>
      </c>
      <c r="D58" s="6" t="s">
        <v>17</v>
      </c>
      <c r="E58" s="6" t="s">
        <v>112</v>
      </c>
      <c r="F58" s="6" t="s">
        <v>10</v>
      </c>
      <c r="G58" s="9" t="s">
        <v>113</v>
      </c>
    </row>
    <row r="59" spans="1:7" ht="20.100000000000001" customHeight="1">
      <c r="A59" s="6">
        <f t="shared" si="2"/>
        <v>47</v>
      </c>
      <c r="B59" s="19"/>
      <c r="C59" s="6" t="s">
        <v>118</v>
      </c>
      <c r="D59" s="6" t="s">
        <v>17</v>
      </c>
      <c r="E59" s="6" t="s">
        <v>119</v>
      </c>
      <c r="F59" s="6" t="s">
        <v>10</v>
      </c>
      <c r="G59" s="9" t="s">
        <v>120</v>
      </c>
    </row>
    <row r="60" spans="1:7" ht="20.100000000000001" customHeight="1">
      <c r="A60" s="6">
        <f t="shared" si="2"/>
        <v>48</v>
      </c>
      <c r="B60" s="19"/>
      <c r="C60" s="6" t="s">
        <v>121</v>
      </c>
      <c r="D60" s="6" t="s">
        <v>17</v>
      </c>
      <c r="E60" s="6" t="s">
        <v>115</v>
      </c>
      <c r="F60" s="6" t="s">
        <v>21</v>
      </c>
      <c r="G60" s="9" t="s">
        <v>116</v>
      </c>
    </row>
    <row r="61" spans="1:7" ht="20.100000000000001" customHeight="1">
      <c r="A61" s="6">
        <f t="shared" si="2"/>
        <v>49</v>
      </c>
      <c r="B61" s="17" t="s">
        <v>154</v>
      </c>
      <c r="C61" s="8" t="s">
        <v>202</v>
      </c>
      <c r="D61" s="8" t="s">
        <v>188</v>
      </c>
      <c r="E61" s="6" t="s">
        <v>122</v>
      </c>
      <c r="F61" s="6" t="s">
        <v>21</v>
      </c>
      <c r="G61" s="9" t="s">
        <v>123</v>
      </c>
    </row>
    <row r="62" spans="1:7" ht="20.100000000000001" customHeight="1">
      <c r="A62" s="6">
        <f t="shared" si="2"/>
        <v>50</v>
      </c>
      <c r="B62" s="14"/>
      <c r="C62" s="8" t="s">
        <v>203</v>
      </c>
      <c r="D62" s="8" t="s">
        <v>188</v>
      </c>
      <c r="E62" s="6" t="s">
        <v>124</v>
      </c>
      <c r="F62" s="6" t="s">
        <v>21</v>
      </c>
      <c r="G62" s="6" t="s">
        <v>125</v>
      </c>
    </row>
    <row r="63" spans="1:7" ht="20.100000000000001" customHeight="1">
      <c r="A63" s="6">
        <f t="shared" si="2"/>
        <v>51</v>
      </c>
      <c r="B63" s="14"/>
      <c r="C63" s="8" t="s">
        <v>201</v>
      </c>
      <c r="D63" s="8" t="s">
        <v>188</v>
      </c>
      <c r="E63" s="6" t="s">
        <v>126</v>
      </c>
      <c r="F63" s="6" t="s">
        <v>10</v>
      </c>
      <c r="G63" s="6" t="s">
        <v>127</v>
      </c>
    </row>
    <row r="64" spans="1:7" ht="20.100000000000001" customHeight="1">
      <c r="A64" s="6">
        <f t="shared" si="2"/>
        <v>52</v>
      </c>
      <c r="B64" s="14"/>
      <c r="C64" s="8" t="s">
        <v>204</v>
      </c>
      <c r="D64" s="8" t="s">
        <v>188</v>
      </c>
      <c r="E64" s="8" t="s">
        <v>206</v>
      </c>
      <c r="F64" s="6" t="s">
        <v>10</v>
      </c>
      <c r="G64" s="8" t="s">
        <v>269</v>
      </c>
    </row>
    <row r="65" spans="1:7" ht="20.100000000000001" customHeight="1">
      <c r="A65" s="6">
        <f t="shared" si="2"/>
        <v>53</v>
      </c>
      <c r="B65" s="14"/>
      <c r="C65" s="6" t="s">
        <v>128</v>
      </c>
      <c r="D65" s="6" t="s">
        <v>129</v>
      </c>
      <c r="E65" s="6" t="s">
        <v>126</v>
      </c>
      <c r="F65" s="6" t="s">
        <v>10</v>
      </c>
      <c r="G65" s="6" t="s">
        <v>127</v>
      </c>
    </row>
    <row r="66" spans="1:7" ht="20.100000000000001" customHeight="1">
      <c r="A66" s="12">
        <f>ROW()-12</f>
        <v>54</v>
      </c>
      <c r="B66" s="17" t="s">
        <v>160</v>
      </c>
      <c r="C66" s="13" t="s">
        <v>161</v>
      </c>
      <c r="D66" s="12" t="s">
        <v>8</v>
      </c>
      <c r="E66" s="8" t="s">
        <v>162</v>
      </c>
      <c r="F66" s="6" t="s">
        <v>10</v>
      </c>
      <c r="G66" s="8" t="s">
        <v>270</v>
      </c>
    </row>
    <row r="67" spans="1:7" ht="20.100000000000001" customHeight="1">
      <c r="A67" s="12"/>
      <c r="B67" s="17"/>
      <c r="C67" s="12"/>
      <c r="D67" s="12"/>
      <c r="E67" s="6" t="s">
        <v>130</v>
      </c>
      <c r="F67" s="6" t="s">
        <v>10</v>
      </c>
      <c r="G67" s="6" t="s">
        <v>131</v>
      </c>
    </row>
    <row r="68" spans="1:7" ht="20.100000000000001" customHeight="1">
      <c r="A68" s="12"/>
      <c r="B68" s="17"/>
      <c r="C68" s="12"/>
      <c r="D68" s="12"/>
      <c r="E68" s="6" t="s">
        <v>132</v>
      </c>
      <c r="F68" s="6" t="s">
        <v>10</v>
      </c>
      <c r="G68" s="6" t="s">
        <v>133</v>
      </c>
    </row>
    <row r="69" spans="1:7" ht="20.100000000000001" customHeight="1">
      <c r="A69" s="6">
        <f>ROW()-14</f>
        <v>55</v>
      </c>
      <c r="B69" s="14" t="s">
        <v>134</v>
      </c>
      <c r="C69" s="6" t="s">
        <v>135</v>
      </c>
      <c r="D69" s="8" t="s">
        <v>208</v>
      </c>
      <c r="E69" s="8" t="s">
        <v>212</v>
      </c>
      <c r="F69" s="9" t="s">
        <v>10</v>
      </c>
      <c r="G69" s="6" t="s">
        <v>137</v>
      </c>
    </row>
    <row r="70" spans="1:7" ht="20.100000000000001" customHeight="1">
      <c r="A70" s="12">
        <f>ROW()-14</f>
        <v>56</v>
      </c>
      <c r="B70" s="14"/>
      <c r="C70" s="12" t="s">
        <v>138</v>
      </c>
      <c r="D70" s="12" t="s">
        <v>8</v>
      </c>
      <c r="E70" s="6" t="s">
        <v>139</v>
      </c>
      <c r="F70" s="9" t="s">
        <v>10</v>
      </c>
      <c r="G70" s="6" t="s">
        <v>140</v>
      </c>
    </row>
    <row r="71" spans="1:7" ht="20.100000000000001" customHeight="1">
      <c r="A71" s="12"/>
      <c r="B71" s="14"/>
      <c r="C71" s="12"/>
      <c r="D71" s="12"/>
      <c r="E71" s="8" t="s">
        <v>214</v>
      </c>
      <c r="F71" s="6" t="s">
        <v>21</v>
      </c>
      <c r="G71" s="8" t="s">
        <v>274</v>
      </c>
    </row>
    <row r="72" spans="1:7" ht="20.100000000000001" customHeight="1">
      <c r="A72" s="12">
        <f>ROW()-15</f>
        <v>57</v>
      </c>
      <c r="B72" s="14"/>
      <c r="C72" s="12" t="s">
        <v>141</v>
      </c>
      <c r="D72" s="12" t="s">
        <v>8</v>
      </c>
      <c r="E72" s="6" t="s">
        <v>142</v>
      </c>
      <c r="F72" s="9" t="s">
        <v>43</v>
      </c>
      <c r="G72" s="6" t="s">
        <v>143</v>
      </c>
    </row>
    <row r="73" spans="1:7" ht="20.100000000000001" customHeight="1">
      <c r="A73" s="12"/>
      <c r="B73" s="14"/>
      <c r="C73" s="12"/>
      <c r="D73" s="12"/>
      <c r="E73" s="8" t="s">
        <v>216</v>
      </c>
      <c r="F73" s="6" t="s">
        <v>21</v>
      </c>
      <c r="G73" s="8" t="s">
        <v>273</v>
      </c>
    </row>
    <row r="74" spans="1:7" ht="20.100000000000001" customHeight="1">
      <c r="A74" s="6">
        <f>ROW()-16</f>
        <v>58</v>
      </c>
      <c r="B74" s="14"/>
      <c r="C74" s="6" t="s">
        <v>144</v>
      </c>
      <c r="D74" s="6" t="s">
        <v>8</v>
      </c>
      <c r="E74" s="6" t="s">
        <v>145</v>
      </c>
      <c r="F74" s="9" t="s">
        <v>10</v>
      </c>
      <c r="G74" s="6" t="s">
        <v>146</v>
      </c>
    </row>
    <row r="75" spans="1:7" ht="20.100000000000001" customHeight="1">
      <c r="A75" s="6">
        <f t="shared" ref="A75:A76" si="3">ROW()-16</f>
        <v>59</v>
      </c>
      <c r="B75" s="14"/>
      <c r="C75" s="6" t="s">
        <v>147</v>
      </c>
      <c r="D75" s="6" t="s">
        <v>17</v>
      </c>
      <c r="E75" s="6" t="s">
        <v>148</v>
      </c>
      <c r="F75" s="9" t="s">
        <v>10</v>
      </c>
      <c r="G75" s="9" t="s">
        <v>149</v>
      </c>
    </row>
    <row r="76" spans="1:7" ht="20.100000000000001" customHeight="1">
      <c r="A76" s="6">
        <f t="shared" si="3"/>
        <v>60</v>
      </c>
      <c r="B76" s="14"/>
      <c r="C76" s="6" t="s">
        <v>150</v>
      </c>
      <c r="D76" s="6" t="s">
        <v>151</v>
      </c>
      <c r="E76" s="6" t="s">
        <v>136</v>
      </c>
      <c r="F76" s="9" t="s">
        <v>10</v>
      </c>
      <c r="G76" s="6" t="s">
        <v>137</v>
      </c>
    </row>
  </sheetData>
  <mergeCells count="52">
    <mergeCell ref="A70:A71"/>
    <mergeCell ref="A72:A73"/>
    <mergeCell ref="A13:A14"/>
    <mergeCell ref="A1:G1"/>
    <mergeCell ref="E2:G2"/>
    <mergeCell ref="A2:A3"/>
    <mergeCell ref="B2:B3"/>
    <mergeCell ref="B13:B28"/>
    <mergeCell ref="C4:C5"/>
    <mergeCell ref="C7:C8"/>
    <mergeCell ref="C13:C14"/>
    <mergeCell ref="A4:A5"/>
    <mergeCell ref="A7:A8"/>
    <mergeCell ref="B11:B12"/>
    <mergeCell ref="C11:C12"/>
    <mergeCell ref="A11:A12"/>
    <mergeCell ref="B69:B76"/>
    <mergeCell ref="C2:C3"/>
    <mergeCell ref="D2:D3"/>
    <mergeCell ref="B7:B10"/>
    <mergeCell ref="B4:B6"/>
    <mergeCell ref="B66:B68"/>
    <mergeCell ref="B29:B49"/>
    <mergeCell ref="B50:B55"/>
    <mergeCell ref="B56:B60"/>
    <mergeCell ref="B61:B65"/>
    <mergeCell ref="C33:C34"/>
    <mergeCell ref="C31:C32"/>
    <mergeCell ref="C35:C36"/>
    <mergeCell ref="C29:C30"/>
    <mergeCell ref="C70:C71"/>
    <mergeCell ref="C72:C73"/>
    <mergeCell ref="A66:A68"/>
    <mergeCell ref="C66:C68"/>
    <mergeCell ref="D66:D68"/>
    <mergeCell ref="C17:C18"/>
    <mergeCell ref="A17:A18"/>
    <mergeCell ref="A33:A34"/>
    <mergeCell ref="A29:A30"/>
    <mergeCell ref="A31:A32"/>
    <mergeCell ref="A35:A36"/>
    <mergeCell ref="D29:D30"/>
    <mergeCell ref="D31:D32"/>
    <mergeCell ref="D33:D34"/>
    <mergeCell ref="D35:D36"/>
    <mergeCell ref="D70:D71"/>
    <mergeCell ref="D72:D73"/>
    <mergeCell ref="D4:D5"/>
    <mergeCell ref="D7:D8"/>
    <mergeCell ref="D11:D12"/>
    <mergeCell ref="D13:D14"/>
    <mergeCell ref="D17:D18"/>
  </mergeCells>
  <phoneticPr fontId="5" type="noConversion"/>
  <pageMargins left="0.23622047244094499" right="0.23622047244094499" top="0.74803149606299202" bottom="0.74803149606299202" header="0.31496062992126" footer="0.31496062992126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2964-FC45-4225-BE3D-0A936147BFC2}">
  <dimension ref="A1:B41"/>
  <sheetViews>
    <sheetView topLeftCell="A38" workbookViewId="0">
      <selection sqref="A1:A41"/>
    </sheetView>
  </sheetViews>
  <sheetFormatPr defaultRowHeight="13.5"/>
  <cols>
    <col min="1" max="1" width="59" customWidth="1"/>
  </cols>
  <sheetData>
    <row r="1" spans="1:2" ht="20.25">
      <c r="A1" s="3" t="s">
        <v>263</v>
      </c>
      <c r="B1" t="s">
        <v>220</v>
      </c>
    </row>
    <row r="2" spans="1:2" ht="21">
      <c r="A2" s="2" t="s">
        <v>176</v>
      </c>
      <c r="B2" t="s">
        <v>221</v>
      </c>
    </row>
    <row r="3" spans="1:2" ht="21">
      <c r="A3" s="2" t="s">
        <v>12</v>
      </c>
      <c r="B3" t="s">
        <v>222</v>
      </c>
    </row>
    <row r="4" spans="1:2" ht="21">
      <c r="A4" s="2" t="s">
        <v>177</v>
      </c>
      <c r="B4" t="s">
        <v>223</v>
      </c>
    </row>
    <row r="5" spans="1:2" ht="21">
      <c r="A5" s="2" t="s">
        <v>14</v>
      </c>
      <c r="B5" t="s">
        <v>224</v>
      </c>
    </row>
    <row r="6" spans="1:2" ht="21">
      <c r="A6" s="2" t="s">
        <v>225</v>
      </c>
      <c r="B6" t="s">
        <v>226</v>
      </c>
    </row>
    <row r="7" spans="1:2" ht="21">
      <c r="A7" s="2" t="s">
        <v>25</v>
      </c>
      <c r="B7" t="s">
        <v>227</v>
      </c>
    </row>
    <row r="8" spans="1:2" ht="21">
      <c r="A8" s="2" t="s">
        <v>29</v>
      </c>
      <c r="B8" t="s">
        <v>228</v>
      </c>
    </row>
    <row r="9" spans="1:2" ht="21">
      <c r="A9" s="2" t="s">
        <v>229</v>
      </c>
      <c r="B9" t="s">
        <v>230</v>
      </c>
    </row>
    <row r="10" spans="1:2" ht="21">
      <c r="A10" s="2" t="s">
        <v>27</v>
      </c>
      <c r="B10" t="s">
        <v>231</v>
      </c>
    </row>
    <row r="11" spans="1:2" ht="21">
      <c r="A11" s="2" t="s">
        <v>179</v>
      </c>
      <c r="B11" t="s">
        <v>232</v>
      </c>
    </row>
    <row r="12" spans="1:2" ht="21">
      <c r="A12" s="2" t="s">
        <v>23</v>
      </c>
      <c r="B12" t="s">
        <v>233</v>
      </c>
    </row>
    <row r="13" spans="1:2" ht="21">
      <c r="A13" s="2" t="s">
        <v>182</v>
      </c>
      <c r="B13" t="s">
        <v>234</v>
      </c>
    </row>
    <row r="14" spans="1:2" ht="21">
      <c r="A14" s="2" t="s">
        <v>61</v>
      </c>
      <c r="B14" t="s">
        <v>235</v>
      </c>
    </row>
    <row r="15" spans="1:2" ht="21">
      <c r="A15" s="2" t="s">
        <v>185</v>
      </c>
      <c r="B15" t="s">
        <v>236</v>
      </c>
    </row>
    <row r="16" spans="1:2" ht="21">
      <c r="A16" s="2" t="s">
        <v>59</v>
      </c>
      <c r="B16" t="s">
        <v>237</v>
      </c>
    </row>
    <row r="17" spans="1:2" ht="21">
      <c r="A17" s="2" t="s">
        <v>70</v>
      </c>
      <c r="B17" t="s">
        <v>238</v>
      </c>
    </row>
    <row r="18" spans="1:2" ht="21">
      <c r="A18" s="2" t="s">
        <v>63</v>
      </c>
      <c r="B18" t="s">
        <v>239</v>
      </c>
    </row>
    <row r="19" spans="1:2" ht="21">
      <c r="A19" s="2" t="s">
        <v>192</v>
      </c>
      <c r="B19" t="s">
        <v>240</v>
      </c>
    </row>
    <row r="20" spans="1:2" ht="21">
      <c r="A20" s="2" t="s">
        <v>65</v>
      </c>
      <c r="B20" t="s">
        <v>241</v>
      </c>
    </row>
    <row r="21" spans="1:2" ht="21">
      <c r="A21" s="2" t="s">
        <v>98</v>
      </c>
      <c r="B21" t="s">
        <v>242</v>
      </c>
    </row>
    <row r="22" spans="1:2" ht="21">
      <c r="A22" s="2" t="s">
        <v>100</v>
      </c>
      <c r="B22" t="s">
        <v>243</v>
      </c>
    </row>
    <row r="23" spans="1:2" ht="21">
      <c r="A23" s="2" t="s">
        <v>102</v>
      </c>
      <c r="B23" t="s">
        <v>244</v>
      </c>
    </row>
    <row r="24" spans="1:2" ht="21">
      <c r="A24" s="2" t="s">
        <v>105</v>
      </c>
      <c r="B24" t="s">
        <v>245</v>
      </c>
    </row>
    <row r="25" spans="1:2" ht="21">
      <c r="A25" s="2" t="s">
        <v>199</v>
      </c>
      <c r="B25" t="s">
        <v>246</v>
      </c>
    </row>
    <row r="26" spans="1:2" ht="21">
      <c r="A26" s="2" t="s">
        <v>112</v>
      </c>
      <c r="B26" t="s">
        <v>247</v>
      </c>
    </row>
    <row r="27" spans="1:2" ht="21">
      <c r="A27" s="2" t="s">
        <v>126</v>
      </c>
      <c r="B27" t="s">
        <v>248</v>
      </c>
    </row>
    <row r="28" spans="1:2" ht="21">
      <c r="A28" s="2" t="s">
        <v>122</v>
      </c>
      <c r="B28" t="s">
        <v>249</v>
      </c>
    </row>
    <row r="29" spans="1:2" ht="21">
      <c r="A29" s="2" t="s">
        <v>124</v>
      </c>
      <c r="B29" t="s">
        <v>250</v>
      </c>
    </row>
    <row r="30" spans="1:2" ht="21">
      <c r="A30" s="2" t="s">
        <v>205</v>
      </c>
      <c r="B30" t="s">
        <v>251</v>
      </c>
    </row>
    <row r="31" spans="1:2" ht="21">
      <c r="A31" s="2" t="s">
        <v>209</v>
      </c>
      <c r="B31" t="s">
        <v>252</v>
      </c>
    </row>
    <row r="32" spans="1:2" ht="21">
      <c r="A32" s="2" t="s">
        <v>217</v>
      </c>
      <c r="B32" t="s">
        <v>253</v>
      </c>
    </row>
    <row r="33" spans="1:2" ht="21">
      <c r="A33" s="2" t="s">
        <v>211</v>
      </c>
      <c r="B33" t="s">
        <v>254</v>
      </c>
    </row>
    <row r="34" spans="1:2" ht="21">
      <c r="A34" s="2" t="s">
        <v>139</v>
      </c>
      <c r="B34" t="s">
        <v>255</v>
      </c>
    </row>
    <row r="35" spans="1:2" ht="21">
      <c r="A35" s="2" t="s">
        <v>213</v>
      </c>
      <c r="B35" t="s">
        <v>256</v>
      </c>
    </row>
    <row r="36" spans="1:2" ht="21">
      <c r="A36" s="2" t="s">
        <v>142</v>
      </c>
      <c r="B36" t="s">
        <v>257</v>
      </c>
    </row>
    <row r="37" spans="1:2" ht="21">
      <c r="A37" s="2" t="s">
        <v>215</v>
      </c>
      <c r="B37" t="s">
        <v>258</v>
      </c>
    </row>
    <row r="38" spans="1:2" ht="21">
      <c r="A38" s="2" t="s">
        <v>145</v>
      </c>
      <c r="B38" t="s">
        <v>259</v>
      </c>
    </row>
    <row r="39" spans="1:2" ht="21">
      <c r="A39" s="2" t="s">
        <v>260</v>
      </c>
      <c r="B39" t="s">
        <v>261</v>
      </c>
    </row>
    <row r="40" spans="1:2" ht="21">
      <c r="A40" s="2" t="s">
        <v>130</v>
      </c>
      <c r="B40" t="s">
        <v>262</v>
      </c>
    </row>
    <row r="41" spans="1:2" ht="21">
      <c r="A41" s="2" t="s">
        <v>132</v>
      </c>
      <c r="B41" t="s">
        <v>262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南京审计大学金审学院基层教学组织名单</vt:lpstr>
      <vt:lpstr>Sheet1</vt:lpstr>
      <vt:lpstr>南京审计大学金审学院基层教学组织名单!Print_Titles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zhousha</dc:creator>
  <cp:lastModifiedBy>Janae dong</cp:lastModifiedBy>
  <cp:lastPrinted>2023-04-03T02:13:00Z</cp:lastPrinted>
  <dcterms:created xsi:type="dcterms:W3CDTF">2023-03-30T01:50:00Z</dcterms:created>
  <dcterms:modified xsi:type="dcterms:W3CDTF">2024-12-10T05:53:10Z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35A95E30236C4AC8A48356DED182ACA4</vt:lpwstr>
  </property>
  <property fmtid="{D5CDD505-2E9C-101B-9397-08002B2CF9AE}" pid="3" name="KSOProductBuildVer">
    <vt:lpwstr>2052-12.1.0.19302</vt:lpwstr>
  </property>
</Properties>
</file>