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2300"/>
  </bookViews>
  <sheets>
    <sheet name="线上考试安排" sheetId="1" r:id="rId1"/>
  </sheets>
  <externalReferences>
    <externalReference r:id="rId2"/>
  </externalReferences>
  <definedNames>
    <definedName name="_xlnm._FilterDatabase" localSheetId="0" hidden="1">线上考试安排!$A$2:$L$43</definedName>
  </definedNames>
  <calcPr calcId="144525"/>
</workbook>
</file>

<file path=xl/calcChain.xml><?xml version="1.0" encoding="utf-8"?>
<calcChain xmlns="http://schemas.openxmlformats.org/spreadsheetml/2006/main">
  <c r="I5" i="1" l="1"/>
  <c r="I6" i="1"/>
  <c r="I8" i="1"/>
  <c r="I20" i="1"/>
  <c r="I21" i="1"/>
  <c r="I22" i="1"/>
  <c r="I23" i="1"/>
  <c r="I26" i="1"/>
  <c r="I32" i="1"/>
  <c r="I42" i="1"/>
  <c r="I43" i="1"/>
  <c r="G4" i="1"/>
  <c r="H4" i="1"/>
  <c r="G5" i="1"/>
  <c r="H5" i="1"/>
  <c r="G6" i="1"/>
  <c r="H6" i="1"/>
  <c r="G7" i="1"/>
  <c r="H7" i="1"/>
  <c r="G8" i="1"/>
  <c r="H8" i="1"/>
  <c r="G9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G41" i="1"/>
  <c r="H41" i="1"/>
  <c r="G42" i="1"/>
  <c r="H42" i="1"/>
  <c r="G43" i="1"/>
  <c r="H43" i="1"/>
  <c r="H3" i="1"/>
  <c r="G3" i="1"/>
</calcChain>
</file>

<file path=xl/sharedStrings.xml><?xml version="1.0" encoding="utf-8"?>
<sst xmlns="http://schemas.openxmlformats.org/spreadsheetml/2006/main" count="274" uniqueCount="171">
  <si>
    <t>吴一惠</t>
  </si>
  <si>
    <t>2020级CIMA审计班</t>
  </si>
  <si>
    <t>中级财务会计</t>
  </si>
  <si>
    <t>10月28日周五18:00-20:00</t>
  </si>
  <si>
    <t>沈毅宗</t>
  </si>
  <si>
    <t>2019级会计2班</t>
  </si>
  <si>
    <t>政府与非盈利组织会计</t>
  </si>
  <si>
    <t>杨觎偲</t>
  </si>
  <si>
    <t>2020级物管班</t>
  </si>
  <si>
    <t>英语分类教学二（六级）</t>
  </si>
  <si>
    <t>黄文茜</t>
  </si>
  <si>
    <t>2021级学前3班</t>
  </si>
  <si>
    <t>音乐二</t>
  </si>
  <si>
    <t>张曦龙</t>
  </si>
  <si>
    <t>2019级金融4班</t>
  </si>
  <si>
    <t>信用管理学</t>
  </si>
  <si>
    <t>顾海钰</t>
  </si>
  <si>
    <t>2019级金融3班</t>
  </si>
  <si>
    <t>石欣平</t>
  </si>
  <si>
    <t>2021级视觉2班</t>
  </si>
  <si>
    <t>思想道德与法治</t>
  </si>
  <si>
    <t>运营管理(3学分)</t>
    <phoneticPr fontId="1" type="noConversion"/>
  </si>
  <si>
    <t>10月27日周四18:00-20:00</t>
  </si>
  <si>
    <t>周佳怡</t>
  </si>
  <si>
    <t>2020级审计5班</t>
  </si>
  <si>
    <t>刘婷</t>
  </si>
  <si>
    <t>2020级审计2班</t>
  </si>
  <si>
    <t>王婧怡</t>
  </si>
  <si>
    <t>2020级财管1班</t>
  </si>
  <si>
    <t>姜淼</t>
  </si>
  <si>
    <t>2019级税收3班</t>
  </si>
  <si>
    <t>国际税收</t>
  </si>
  <si>
    <t>章子健</t>
  </si>
  <si>
    <t>2021级金融1班</t>
  </si>
  <si>
    <t>微积分二</t>
  </si>
  <si>
    <t>10月26日周三18:30-20:30</t>
    <phoneticPr fontId="1" type="noConversion"/>
  </si>
  <si>
    <t>洪逸涵</t>
  </si>
  <si>
    <t>2021级工管2班</t>
  </si>
  <si>
    <t>马克思主义基本原理概论</t>
  </si>
  <si>
    <t>程恩琦</t>
  </si>
  <si>
    <t>2020级审计1班</t>
  </si>
  <si>
    <t>王逸冰</t>
  </si>
  <si>
    <t>高级财务会计</t>
  </si>
  <si>
    <t>何佳伟</t>
  </si>
  <si>
    <t>2019级金融5班</t>
  </si>
  <si>
    <t>绿色金融</t>
  </si>
  <si>
    <t>焦馨萍</t>
  </si>
  <si>
    <t>2020级国贸1班</t>
  </si>
  <si>
    <t>跨境电商理论与实务</t>
  </si>
  <si>
    <t>杨筱云</t>
  </si>
  <si>
    <t>计量经济学</t>
  </si>
  <si>
    <t>彭云柯</t>
  </si>
  <si>
    <t>李保杰</t>
  </si>
  <si>
    <t>2019级保险2班</t>
  </si>
  <si>
    <t>概率论与数理统计</t>
  </si>
  <si>
    <t>任欣悦</t>
  </si>
  <si>
    <t>王铱婷</t>
  </si>
  <si>
    <t>刘欣怡</t>
  </si>
  <si>
    <t>2020级评估2班</t>
  </si>
  <si>
    <t>朱倩雯</t>
  </si>
  <si>
    <t>2020级评估1班</t>
  </si>
  <si>
    <t>陆婉怡</t>
  </si>
  <si>
    <t>2020级金融3班</t>
  </si>
  <si>
    <t>池宇恒</t>
  </si>
  <si>
    <t>2020级国贸2班</t>
  </si>
  <si>
    <t>关天宇</t>
  </si>
  <si>
    <t>2021级信管2班</t>
  </si>
  <si>
    <t>程序设计</t>
  </si>
  <si>
    <t>宋若熹</t>
  </si>
  <si>
    <t>2019级会计5班</t>
  </si>
  <si>
    <t>EXCEL在会计中的应用</t>
  </si>
  <si>
    <t>中级财务会计（下）</t>
  </si>
  <si>
    <t>10月25日周二18:00-20:00</t>
  </si>
  <si>
    <t>微观经济学</t>
  </si>
  <si>
    <t>财务管理</t>
  </si>
  <si>
    <t>货币银行学</t>
  </si>
  <si>
    <t>10月24日周一18:00-20:00</t>
  </si>
  <si>
    <t>大学英语下-艺术</t>
    <phoneticPr fontId="1" type="noConversion"/>
  </si>
  <si>
    <t>大学英语下</t>
  </si>
  <si>
    <t>学分</t>
    <phoneticPr fontId="1" type="noConversion"/>
  </si>
  <si>
    <t>姓名</t>
    <phoneticPr fontId="1" type="noConversion"/>
  </si>
  <si>
    <t>班级</t>
    <phoneticPr fontId="1" type="noConversion"/>
  </si>
  <si>
    <t>考试形式</t>
  </si>
  <si>
    <t>是否需要打印答题册</t>
  </si>
  <si>
    <t>可带物品</t>
  </si>
  <si>
    <t>监考老师</t>
  </si>
  <si>
    <t>邮箱</t>
  </si>
  <si>
    <t>QQ群号</t>
  </si>
  <si>
    <t>闭卷</t>
  </si>
  <si>
    <t>√</t>
  </si>
  <si>
    <t>考试时间</t>
    <phoneticPr fontId="1" type="noConversion"/>
  </si>
  <si>
    <t>课程名</t>
    <phoneticPr fontId="1" type="noConversion"/>
  </si>
  <si>
    <t>唐志炜</t>
  </si>
  <si>
    <t>494044039@qq.com</t>
  </si>
  <si>
    <t>孙露</t>
  </si>
  <si>
    <t>18762377715@163.com</t>
  </si>
  <si>
    <t>张晓雯</t>
  </si>
  <si>
    <t>1073614414@qq.com</t>
  </si>
  <si>
    <t>于淼</t>
  </si>
  <si>
    <t>929389579@qq.com</t>
  </si>
  <si>
    <t>张聪</t>
  </si>
  <si>
    <t>914551338@qq.com</t>
  </si>
  <si>
    <t>张玲玲</t>
    <phoneticPr fontId="1" type="noConversion"/>
  </si>
  <si>
    <t>孙含笑</t>
  </si>
  <si>
    <t>570981289@qq.com</t>
  </si>
  <si>
    <t>金晨</t>
  </si>
  <si>
    <t>531452812@qq.com</t>
  </si>
  <si>
    <t>乔雅婷</t>
  </si>
  <si>
    <t>370261876@qq.com</t>
  </si>
  <si>
    <t>屈小杰</t>
  </si>
  <si>
    <t>632280873@qq.com</t>
  </si>
  <si>
    <t>毛革歌</t>
  </si>
  <si>
    <t>550590694@qq.com</t>
  </si>
  <si>
    <t>段天彤</t>
  </si>
  <si>
    <t>779343459@qq.com</t>
  </si>
  <si>
    <t>薛玲艳</t>
  </si>
  <si>
    <t>1023581428@qq.com</t>
  </si>
  <si>
    <t>董端阳</t>
  </si>
  <si>
    <t>1819628473@qq.com</t>
  </si>
  <si>
    <t>qq号：1819628473</t>
  </si>
  <si>
    <t>潘璐</t>
  </si>
  <si>
    <t xml:space="preserve">1002786377@qq.com </t>
  </si>
  <si>
    <t>qq号：1002786377</t>
  </si>
  <si>
    <t>孙红静</t>
  </si>
  <si>
    <t>许燕</t>
  </si>
  <si>
    <t>杨菊杰</t>
  </si>
  <si>
    <t>郭秋平</t>
  </si>
  <si>
    <t>董丹丹</t>
  </si>
  <si>
    <t>1373633717老师QQ</t>
    <phoneticPr fontId="1" type="noConversion"/>
  </si>
  <si>
    <t>江燕</t>
    <phoneticPr fontId="1" type="noConversion"/>
  </si>
  <si>
    <t>779134489@qq.com</t>
    <phoneticPr fontId="1" type="noConversion"/>
  </si>
  <si>
    <t>10月26日周三15:45-17:45</t>
    <phoneticPr fontId="1" type="noConversion"/>
  </si>
  <si>
    <t>736864637@qq.com</t>
  </si>
  <si>
    <t>2019级保险2班</t>
    <phoneticPr fontId="1" type="noConversion"/>
  </si>
  <si>
    <t>1335703094@qq.com</t>
  </si>
  <si>
    <t>1417693523@qq.com</t>
  </si>
  <si>
    <t>公司治理(2学分)</t>
    <phoneticPr fontId="1" type="noConversion"/>
  </si>
  <si>
    <t>运营管理(2学分)</t>
    <phoneticPr fontId="1" type="noConversion"/>
  </si>
  <si>
    <r>
      <rPr>
        <u/>
        <sz val="11"/>
        <color rgb="FF175CEB"/>
        <rFont val="宋体"/>
        <family val="3"/>
        <charset val="134"/>
      </rPr>
      <t>419073168@qq.com</t>
    </r>
  </si>
  <si>
    <t>1373633717@qq.com</t>
  </si>
  <si>
    <t>41324249@qq.com</t>
    <phoneticPr fontId="1" type="noConversion"/>
  </si>
  <si>
    <t>531452812老师QQ</t>
    <phoneticPr fontId="3" type="noConversion"/>
  </si>
  <si>
    <t>2021-2022-2学期期末缓考未合格学生补考线上考试安排</t>
    <phoneticPr fontId="1" type="noConversion"/>
  </si>
  <si>
    <t>学号</t>
    <phoneticPr fontId="1" type="noConversion"/>
  </si>
  <si>
    <t>js21****13</t>
  </si>
  <si>
    <t>js21****23</t>
  </si>
  <si>
    <t>js20****53</t>
  </si>
  <si>
    <t>js20****32</t>
  </si>
  <si>
    <t>js19****36</t>
  </si>
  <si>
    <t>js21****08</t>
  </si>
  <si>
    <t>js20****25</t>
  </si>
  <si>
    <t>js20****05</t>
  </si>
  <si>
    <t>js20****17</t>
  </si>
  <si>
    <t>js20****37</t>
  </si>
  <si>
    <t>js20****23</t>
  </si>
  <si>
    <t>js20****31</t>
  </si>
  <si>
    <t>js20****27</t>
  </si>
  <si>
    <t>js19****16</t>
  </si>
  <si>
    <t>js17****12</t>
  </si>
  <si>
    <t>js19****21</t>
  </si>
  <si>
    <t>js19****45</t>
  </si>
  <si>
    <t>js20****09</t>
  </si>
  <si>
    <t>js19****09</t>
  </si>
  <si>
    <t>js20****06</t>
  </si>
  <si>
    <t>js21****43</t>
  </si>
  <si>
    <t>js19****11</t>
  </si>
  <si>
    <t>js20****22</t>
  </si>
  <si>
    <t>js20****44</t>
  </si>
  <si>
    <t>js19****50</t>
  </si>
  <si>
    <t>js19****28</t>
  </si>
  <si>
    <t>js20****41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</si>
</sst>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宋体"/>
      <family val="3"/>
      <charset val="134"/>
    </font>
    <font>
      <sz val="9"/>
      <name val="宋体"/>
      <family val="3"/>
      <charset val="134"/>
    </font>
    <font>
      <u/>
      <sz val="11"/>
      <color rgb="FF0000FF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family val="2"/>
      <scheme val="minor"/>
    </font>
    <font>
      <sz val="11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u/>
      <sz val="11"/>
      <color rgb="FF175CEB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0" fontId="0" fillId="0" borderId="1" xfId="2" applyNumberFormat="1" applyFont="1" applyFill="1" applyBorder="1" applyAlignment="1">
      <alignment horizontal="left" vertical="center" wrapText="1"/>
    </xf>
    <xf numFmtId="0" fontId="2" fillId="0" borderId="1" xfId="1" applyFill="1" applyBorder="1" applyAlignment="1">
      <alignment horizontal="left" vertical="center" wrapText="1"/>
    </xf>
    <xf numFmtId="0" fontId="0" fillId="0" borderId="1" xfId="2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left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771;&#35797;/2021-2022-2/2021-2022-2/&#32531;&#32771;&#19981;&#21450;&#26684;&#21518;&#34917;&#32771;&#23433;&#25490;/&#32771;&#35797;&#24418;&#24335;&#24449;&#38598;/&#32531;&#32771;&#19981;&#21450;&#26684;&#35838;&#31243;&#32771;&#35797;&#24418;&#24335;&#24449;&#385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务安排课程"/>
      <sheetName val="教务安排名单"/>
      <sheetName val="剪切"/>
      <sheetName val="违纪、缺考等不安排"/>
      <sheetName val="二级学院安排"/>
      <sheetName val="1"/>
      <sheetName val="2"/>
      <sheetName val="3"/>
      <sheetName val="4"/>
      <sheetName val="5"/>
      <sheetName val="6"/>
    </sheetNames>
    <sheetDataSet>
      <sheetData sheetId="0">
        <row r="1">
          <cell r="C1" t="str">
            <v>课程名</v>
          </cell>
          <cell r="D1" t="str">
            <v>学分</v>
          </cell>
          <cell r="E1" t="str">
            <v>考试班级</v>
          </cell>
          <cell r="F1" t="str">
            <v>考试人数</v>
          </cell>
          <cell r="G1" t="str">
            <v>考场人数</v>
          </cell>
          <cell r="H1" t="str">
            <v>考场</v>
          </cell>
          <cell r="I1" t="str">
            <v>监考老师1</v>
          </cell>
          <cell r="J1" t="str">
            <v>监考老师2</v>
          </cell>
          <cell r="K1" t="str">
            <v>考试形式</v>
          </cell>
          <cell r="L1" t="str">
            <v>答题册</v>
          </cell>
          <cell r="M1" t="str">
            <v>出卷人</v>
          </cell>
          <cell r="N1" t="str">
            <v>可带物品</v>
          </cell>
          <cell r="O1" t="str">
            <v>备注</v>
          </cell>
        </row>
        <row r="2">
          <cell r="C2" t="str">
            <v>运筹与决策</v>
          </cell>
          <cell r="D2">
            <v>3</v>
          </cell>
          <cell r="E2" t="str">
            <v>2020级信管1班</v>
          </cell>
          <cell r="F2">
            <v>2</v>
          </cell>
          <cell r="G2">
            <v>65</v>
          </cell>
          <cell r="H2" t="str">
            <v>A203</v>
          </cell>
          <cell r="I2" t="str">
            <v>孔冬秀</v>
          </cell>
          <cell r="J2" t="str">
            <v>付琬珺</v>
          </cell>
          <cell r="K2" t="str">
            <v>闭卷</v>
          </cell>
          <cell r="L2" t="str">
            <v>√</v>
          </cell>
          <cell r="M2" t="str">
            <v>葛东旭</v>
          </cell>
        </row>
        <row r="3">
          <cell r="C3" t="str">
            <v>大学英语下</v>
          </cell>
          <cell r="D3">
            <v>4</v>
          </cell>
          <cell r="E3" t="str">
            <v>2021级各班</v>
          </cell>
          <cell r="F3">
            <v>50</v>
          </cell>
          <cell r="G3">
            <v>65</v>
          </cell>
          <cell r="H3" t="str">
            <v>A203</v>
          </cell>
          <cell r="I3" t="str">
            <v>孔冬秀</v>
          </cell>
          <cell r="J3" t="str">
            <v>付琬珺</v>
          </cell>
          <cell r="K3" t="str">
            <v>闭卷</v>
          </cell>
          <cell r="L3" t="str">
            <v>√</v>
          </cell>
          <cell r="M3" t="str">
            <v>孔冬秀</v>
          </cell>
        </row>
        <row r="4">
          <cell r="C4" t="str">
            <v>大学英语下-艺术</v>
          </cell>
          <cell r="D4">
            <v>4</v>
          </cell>
          <cell r="E4" t="str">
            <v>2021级环境、视觉各班</v>
          </cell>
          <cell r="F4">
            <v>4</v>
          </cell>
          <cell r="G4">
            <v>65</v>
          </cell>
          <cell r="H4" t="str">
            <v>A203</v>
          </cell>
          <cell r="I4" t="str">
            <v>孔冬秀</v>
          </cell>
          <cell r="J4" t="str">
            <v>付琬珺</v>
          </cell>
          <cell r="K4" t="str">
            <v>闭卷</v>
          </cell>
          <cell r="L4" t="str">
            <v>√</v>
          </cell>
          <cell r="M4" t="str">
            <v>王晓琴</v>
          </cell>
        </row>
        <row r="5">
          <cell r="C5" t="str">
            <v>中级英语二</v>
          </cell>
          <cell r="D5">
            <v>3</v>
          </cell>
          <cell r="E5" t="str">
            <v>2021级金融实验班</v>
          </cell>
          <cell r="F5">
            <v>1</v>
          </cell>
          <cell r="G5">
            <v>65</v>
          </cell>
          <cell r="H5" t="str">
            <v>A203</v>
          </cell>
          <cell r="I5" t="str">
            <v>孔冬秀</v>
          </cell>
          <cell r="J5" t="str">
            <v>付琬珺</v>
          </cell>
          <cell r="K5" t="str">
            <v>闭卷</v>
          </cell>
          <cell r="L5" t="str">
            <v>√</v>
          </cell>
          <cell r="M5" t="str">
            <v>孔冬秀</v>
          </cell>
        </row>
        <row r="6">
          <cell r="C6" t="str">
            <v>幼儿园活动设计与指导四</v>
          </cell>
          <cell r="D6">
            <v>3</v>
          </cell>
          <cell r="E6" t="str">
            <v>2019级学前2班</v>
          </cell>
          <cell r="F6">
            <v>1</v>
          </cell>
          <cell r="G6">
            <v>65</v>
          </cell>
          <cell r="H6" t="str">
            <v>A203</v>
          </cell>
          <cell r="I6" t="str">
            <v>孔冬秀</v>
          </cell>
          <cell r="J6" t="str">
            <v>付琬珺</v>
          </cell>
          <cell r="K6" t="str">
            <v>闭卷</v>
          </cell>
          <cell r="L6" t="str">
            <v>✓</v>
          </cell>
          <cell r="M6" t="str">
            <v>陈露</v>
          </cell>
        </row>
        <row r="7">
          <cell r="C7" t="str">
            <v>金融学</v>
          </cell>
          <cell r="D7">
            <v>3</v>
          </cell>
          <cell r="E7" t="str">
            <v>2020级国贸、税收各班</v>
          </cell>
          <cell r="F7">
            <v>2</v>
          </cell>
          <cell r="G7">
            <v>65</v>
          </cell>
          <cell r="H7" t="str">
            <v>A203</v>
          </cell>
          <cell r="I7" t="str">
            <v>孔冬秀</v>
          </cell>
          <cell r="J7" t="str">
            <v>付琬珺</v>
          </cell>
          <cell r="K7" t="str">
            <v>闭卷</v>
          </cell>
          <cell r="L7" t="str">
            <v>√</v>
          </cell>
          <cell r="M7" t="str">
            <v>付琬珺</v>
          </cell>
          <cell r="N7" t="str">
            <v>计算器</v>
          </cell>
          <cell r="O7" t="str">
            <v>货币银行学与金融学一起考</v>
          </cell>
        </row>
        <row r="8">
          <cell r="C8" t="str">
            <v>货币银行学</v>
          </cell>
          <cell r="D8">
            <v>3</v>
          </cell>
          <cell r="E8" t="str">
            <v>2020级物管班</v>
          </cell>
          <cell r="F8">
            <v>5</v>
          </cell>
          <cell r="G8">
            <v>65</v>
          </cell>
          <cell r="H8" t="str">
            <v>A203</v>
          </cell>
          <cell r="I8" t="str">
            <v>孔冬秀</v>
          </cell>
          <cell r="J8" t="str">
            <v>付琬珺</v>
          </cell>
          <cell r="K8" t="str">
            <v>闭卷</v>
          </cell>
          <cell r="L8" t="str">
            <v>√</v>
          </cell>
          <cell r="M8" t="str">
            <v>付琬珺</v>
          </cell>
          <cell r="N8" t="str">
            <v>计算器</v>
          </cell>
          <cell r="O8" t="str">
            <v>货币银行学与金融学一起考</v>
          </cell>
        </row>
        <row r="9">
          <cell r="C9" t="str">
            <v>资产评估原理</v>
          </cell>
          <cell r="D9">
            <v>3</v>
          </cell>
          <cell r="E9" t="str">
            <v>2020级评估3班</v>
          </cell>
          <cell r="F9">
            <v>2</v>
          </cell>
          <cell r="G9">
            <v>65</v>
          </cell>
          <cell r="H9" t="str">
            <v>A203</v>
          </cell>
          <cell r="I9" t="str">
            <v>孔冬秀</v>
          </cell>
          <cell r="J9" t="str">
            <v>付琬珺</v>
          </cell>
          <cell r="K9" t="str">
            <v>闭卷</v>
          </cell>
          <cell r="L9" t="str">
            <v>√</v>
          </cell>
          <cell r="M9" t="str">
            <v>史婉玲</v>
          </cell>
        </row>
        <row r="10">
          <cell r="C10" t="str">
            <v>财务管理</v>
          </cell>
          <cell r="D10">
            <v>2</v>
          </cell>
          <cell r="E10" t="str">
            <v>2020级物管班</v>
          </cell>
          <cell r="F10">
            <v>2</v>
          </cell>
          <cell r="G10">
            <v>70</v>
          </cell>
          <cell r="H10" t="str">
            <v>A201</v>
          </cell>
          <cell r="I10" t="str">
            <v>王娜</v>
          </cell>
          <cell r="J10" t="str">
            <v>孙忠悦</v>
          </cell>
          <cell r="K10" t="str">
            <v>闭卷</v>
          </cell>
          <cell r="L10" t="str">
            <v>√</v>
          </cell>
          <cell r="M10" t="str">
            <v>刘润宇</v>
          </cell>
          <cell r="N10" t="str">
            <v>计算器</v>
          </cell>
        </row>
        <row r="11">
          <cell r="C11" t="str">
            <v>中级财务会计（下）</v>
          </cell>
          <cell r="D11">
            <v>3</v>
          </cell>
          <cell r="E11" t="str">
            <v>2020级管理实验、审计、审计实验各班</v>
          </cell>
          <cell r="F11">
            <v>31</v>
          </cell>
          <cell r="G11">
            <v>70</v>
          </cell>
          <cell r="H11" t="str">
            <v>A201</v>
          </cell>
          <cell r="I11" t="str">
            <v>王娜</v>
          </cell>
          <cell r="J11" t="str">
            <v>孙忠悦</v>
          </cell>
          <cell r="K11" t="str">
            <v>闭卷</v>
          </cell>
          <cell r="L11" t="str">
            <v>√</v>
          </cell>
          <cell r="M11" t="str">
            <v>王娜</v>
          </cell>
          <cell r="N11" t="str">
            <v>计算器</v>
          </cell>
        </row>
        <row r="12">
          <cell r="C12" t="str">
            <v>国际经济学</v>
          </cell>
          <cell r="D12">
            <v>3</v>
          </cell>
          <cell r="E12" t="str">
            <v>2020级税收1班</v>
          </cell>
          <cell r="F12">
            <v>1</v>
          </cell>
          <cell r="G12">
            <v>70</v>
          </cell>
          <cell r="H12" t="str">
            <v>A201</v>
          </cell>
          <cell r="I12" t="str">
            <v>王娜</v>
          </cell>
          <cell r="J12" t="str">
            <v>孙忠悦</v>
          </cell>
          <cell r="K12" t="str">
            <v>闭卷</v>
          </cell>
          <cell r="L12" t="str">
            <v>√</v>
          </cell>
          <cell r="M12" t="str">
            <v>王玲侠</v>
          </cell>
        </row>
        <row r="13">
          <cell r="C13" t="str">
            <v>微观经济学</v>
          </cell>
          <cell r="D13">
            <v>3</v>
          </cell>
          <cell r="E13" t="str">
            <v>2020级,2021级各班</v>
          </cell>
          <cell r="F13">
            <v>35</v>
          </cell>
          <cell r="G13">
            <v>70</v>
          </cell>
          <cell r="H13" t="str">
            <v>A201</v>
          </cell>
          <cell r="I13" t="str">
            <v>王娜</v>
          </cell>
          <cell r="J13" t="str">
            <v>孙忠悦</v>
          </cell>
          <cell r="K13" t="str">
            <v>闭卷</v>
          </cell>
          <cell r="L13" t="str">
            <v>√</v>
          </cell>
          <cell r="M13" t="str">
            <v>孙忠悦</v>
          </cell>
        </row>
        <row r="14">
          <cell r="C14" t="str">
            <v>管理信息系统</v>
          </cell>
          <cell r="D14">
            <v>3</v>
          </cell>
          <cell r="E14" t="str">
            <v>2020级中澳审计班</v>
          </cell>
          <cell r="F14">
            <v>1</v>
          </cell>
          <cell r="G14">
            <v>83</v>
          </cell>
          <cell r="H14" t="str">
            <v>C南101</v>
          </cell>
          <cell r="I14" t="str">
            <v>周巧娟</v>
          </cell>
          <cell r="J14" t="str">
            <v>徐明瑜</v>
          </cell>
          <cell r="K14" t="str">
            <v>闭卷</v>
          </cell>
          <cell r="L14" t="str">
            <v>√</v>
          </cell>
          <cell r="M14" t="str">
            <v>孟琪璐</v>
          </cell>
        </row>
        <row r="15">
          <cell r="C15" t="str">
            <v>企业价值及无形资产评估</v>
          </cell>
          <cell r="D15">
            <v>3</v>
          </cell>
          <cell r="E15" t="str">
            <v>2019级评估2班</v>
          </cell>
          <cell r="F15">
            <v>1</v>
          </cell>
          <cell r="G15">
            <v>83</v>
          </cell>
          <cell r="H15" t="str">
            <v>C南101</v>
          </cell>
          <cell r="I15" t="str">
            <v>周巧娟</v>
          </cell>
          <cell r="J15" t="str">
            <v>徐明瑜</v>
          </cell>
          <cell r="K15" t="str">
            <v>闭卷</v>
          </cell>
          <cell r="L15" t="str">
            <v>√</v>
          </cell>
          <cell r="M15" t="str">
            <v>徐明瑜</v>
          </cell>
          <cell r="N15" t="str">
            <v>计算器</v>
          </cell>
        </row>
        <row r="16">
          <cell r="C16" t="str">
            <v>概率论与数理统计</v>
          </cell>
          <cell r="D16" t="str">
            <v>3、4</v>
          </cell>
          <cell r="E16" t="str">
            <v>2020级各班</v>
          </cell>
          <cell r="F16">
            <v>79</v>
          </cell>
          <cell r="G16">
            <v>83</v>
          </cell>
          <cell r="H16" t="str">
            <v>C南101</v>
          </cell>
          <cell r="I16" t="str">
            <v>周巧娟</v>
          </cell>
          <cell r="J16" t="str">
            <v>徐明瑜</v>
          </cell>
          <cell r="K16" t="str">
            <v>闭卷</v>
          </cell>
          <cell r="L16" t="str">
            <v>√</v>
          </cell>
          <cell r="M16" t="str">
            <v>周巧娟</v>
          </cell>
          <cell r="O16" t="str">
            <v>概率3、4学分用同一套试卷</v>
          </cell>
        </row>
        <row r="17">
          <cell r="C17" t="str">
            <v>跨境电商理论与实务</v>
          </cell>
          <cell r="D17">
            <v>3</v>
          </cell>
          <cell r="E17" t="str">
            <v>2020级国贸1班</v>
          </cell>
          <cell r="F17">
            <v>1</v>
          </cell>
          <cell r="G17">
            <v>83</v>
          </cell>
          <cell r="H17" t="str">
            <v>C南101</v>
          </cell>
          <cell r="I17" t="str">
            <v>周巧娟</v>
          </cell>
          <cell r="J17" t="str">
            <v>徐明瑜</v>
          </cell>
          <cell r="K17" t="str">
            <v>闭卷</v>
          </cell>
          <cell r="L17" t="str">
            <v>√</v>
          </cell>
          <cell r="M17" t="str">
            <v>韦晨</v>
          </cell>
        </row>
        <row r="18">
          <cell r="C18" t="str">
            <v>绿色金融</v>
          </cell>
          <cell r="D18">
            <v>2</v>
          </cell>
          <cell r="E18" t="str">
            <v>2019级金融5班</v>
          </cell>
          <cell r="F18">
            <v>1</v>
          </cell>
          <cell r="G18">
            <v>83</v>
          </cell>
          <cell r="H18" t="str">
            <v>C南101</v>
          </cell>
          <cell r="I18" t="str">
            <v>周巧娟</v>
          </cell>
          <cell r="J18" t="str">
            <v>徐明瑜</v>
          </cell>
          <cell r="K18" t="str">
            <v>闭卷</v>
          </cell>
          <cell r="L18" t="str">
            <v>√</v>
          </cell>
          <cell r="M18" t="str">
            <v>鲍文哲</v>
          </cell>
        </row>
        <row r="19">
          <cell r="C19" t="str">
            <v>工程量清单计价</v>
          </cell>
          <cell r="D19">
            <v>3</v>
          </cell>
          <cell r="E19" t="str">
            <v>2019级工程班</v>
          </cell>
          <cell r="F19">
            <v>2</v>
          </cell>
          <cell r="G19">
            <v>81</v>
          </cell>
          <cell r="H19" t="str">
            <v>C南102</v>
          </cell>
          <cell r="I19" t="str">
            <v>宋薇</v>
          </cell>
          <cell r="J19" t="str">
            <v>徐方元</v>
          </cell>
          <cell r="K19" t="str">
            <v>闭卷</v>
          </cell>
          <cell r="L19" t="str">
            <v>√</v>
          </cell>
          <cell r="M19" t="str">
            <v>张炎</v>
          </cell>
          <cell r="N19" t="str">
            <v xml:space="preserve">计算器
</v>
          </cell>
        </row>
        <row r="20">
          <cell r="C20" t="str">
            <v>公共政策学</v>
          </cell>
          <cell r="D20">
            <v>3</v>
          </cell>
          <cell r="E20" t="str">
            <v>2020级行管1班</v>
          </cell>
          <cell r="F20">
            <v>1</v>
          </cell>
          <cell r="G20">
            <v>81</v>
          </cell>
          <cell r="H20" t="str">
            <v>C南102</v>
          </cell>
          <cell r="I20" t="str">
            <v>宋薇</v>
          </cell>
          <cell r="J20" t="str">
            <v>徐方元</v>
          </cell>
          <cell r="K20" t="str">
            <v>闭卷</v>
          </cell>
          <cell r="L20" t="str">
            <v>√</v>
          </cell>
          <cell r="M20" t="str">
            <v>时静</v>
          </cell>
        </row>
        <row r="21">
          <cell r="C21" t="str">
            <v>公司战略与风险管理</v>
          </cell>
          <cell r="D21">
            <v>3</v>
          </cell>
          <cell r="E21" t="str">
            <v>2019级会计、中澳审计各班</v>
          </cell>
          <cell r="F21">
            <v>5</v>
          </cell>
          <cell r="G21">
            <v>81</v>
          </cell>
          <cell r="H21" t="str">
            <v>C南102</v>
          </cell>
          <cell r="I21" t="str">
            <v>宋薇</v>
          </cell>
          <cell r="J21" t="str">
            <v>徐方元</v>
          </cell>
          <cell r="K21" t="str">
            <v>闭卷</v>
          </cell>
          <cell r="L21" t="str">
            <v>√</v>
          </cell>
          <cell r="M21" t="str">
            <v>陈慧媛</v>
          </cell>
        </row>
        <row r="22">
          <cell r="C22" t="str">
            <v>管理学</v>
          </cell>
          <cell r="D22">
            <v>3</v>
          </cell>
          <cell r="E22" t="str">
            <v>2021级各班</v>
          </cell>
          <cell r="F22">
            <v>25</v>
          </cell>
          <cell r="G22">
            <v>81</v>
          </cell>
          <cell r="H22" t="str">
            <v>C南102</v>
          </cell>
          <cell r="I22" t="str">
            <v>宋薇</v>
          </cell>
          <cell r="J22" t="str">
            <v>徐方元</v>
          </cell>
          <cell r="K22" t="str">
            <v>闭卷</v>
          </cell>
          <cell r="L22" t="str">
            <v>√</v>
          </cell>
          <cell r="M22" t="str">
            <v>宋薇</v>
          </cell>
        </row>
        <row r="23">
          <cell r="C23" t="str">
            <v>Accounting-The Language of Business（会计学基础）</v>
          </cell>
          <cell r="D23">
            <v>4</v>
          </cell>
          <cell r="E23" t="str">
            <v>2021级中澳审计班</v>
          </cell>
          <cell r="F23">
            <v>1</v>
          </cell>
          <cell r="G23">
            <v>81</v>
          </cell>
          <cell r="H23" t="str">
            <v>C南102</v>
          </cell>
          <cell r="I23" t="str">
            <v>宋薇</v>
          </cell>
          <cell r="J23" t="str">
            <v>徐方元</v>
          </cell>
          <cell r="K23" t="str">
            <v>闭卷</v>
          </cell>
          <cell r="L23" t="str">
            <v>√</v>
          </cell>
          <cell r="M23" t="str">
            <v>王璐</v>
          </cell>
          <cell r="N23" t="str">
            <v>计算器</v>
          </cell>
        </row>
        <row r="24">
          <cell r="C24" t="str">
            <v>计量经济学</v>
          </cell>
          <cell r="D24">
            <v>3</v>
          </cell>
          <cell r="E24" t="str">
            <v>2019级保险、国贸、金融、金融实验各班</v>
          </cell>
          <cell r="F24">
            <v>26</v>
          </cell>
          <cell r="G24">
            <v>81</v>
          </cell>
          <cell r="H24" t="str">
            <v>C南102</v>
          </cell>
          <cell r="I24" t="str">
            <v>宋薇</v>
          </cell>
          <cell r="J24" t="str">
            <v>徐方元</v>
          </cell>
          <cell r="K24" t="str">
            <v>闭卷</v>
          </cell>
          <cell r="L24" t="str">
            <v>√</v>
          </cell>
          <cell r="M24" t="str">
            <v>徐方元</v>
          </cell>
          <cell r="N24" t="str">
            <v>计算器</v>
          </cell>
        </row>
        <row r="25">
          <cell r="C25" t="str">
            <v>程序设计、程序设计（上）</v>
          </cell>
          <cell r="D25">
            <v>4</v>
          </cell>
          <cell r="E25" t="str">
            <v>2021级信管，2020级计算机2班各班</v>
          </cell>
          <cell r="F25">
            <v>7</v>
          </cell>
          <cell r="G25">
            <v>81</v>
          </cell>
          <cell r="H25" t="str">
            <v>C南102</v>
          </cell>
          <cell r="I25" t="str">
            <v>宋薇</v>
          </cell>
          <cell r="J25" t="str">
            <v>徐方元</v>
          </cell>
          <cell r="K25" t="str">
            <v>闭卷</v>
          </cell>
          <cell r="L25" t="str">
            <v>√</v>
          </cell>
          <cell r="M25" t="str">
            <v>江燕</v>
          </cell>
        </row>
        <row r="26">
          <cell r="C26" t="str">
            <v>网络安全技术</v>
          </cell>
          <cell r="D26">
            <v>3</v>
          </cell>
          <cell r="E26" t="str">
            <v>2019级计算机班</v>
          </cell>
          <cell r="F26">
            <v>9</v>
          </cell>
          <cell r="G26">
            <v>81</v>
          </cell>
          <cell r="H26" t="str">
            <v>C南102</v>
          </cell>
          <cell r="I26" t="str">
            <v>宋薇</v>
          </cell>
          <cell r="J26" t="str">
            <v>徐方元</v>
          </cell>
          <cell r="K26" t="str">
            <v>闭卷</v>
          </cell>
          <cell r="L26" t="str">
            <v>√</v>
          </cell>
          <cell r="M26" t="str">
            <v>刘军</v>
          </cell>
        </row>
        <row r="27">
          <cell r="C27" t="str">
            <v>信息分析</v>
          </cell>
          <cell r="D27">
            <v>3</v>
          </cell>
          <cell r="E27" t="str">
            <v>2019级信管1班</v>
          </cell>
          <cell r="F27">
            <v>3</v>
          </cell>
          <cell r="G27">
            <v>81</v>
          </cell>
          <cell r="H27" t="str">
            <v>C南102</v>
          </cell>
          <cell r="I27" t="str">
            <v>宋薇</v>
          </cell>
          <cell r="J27" t="str">
            <v>徐方元</v>
          </cell>
          <cell r="K27" t="str">
            <v>闭卷</v>
          </cell>
          <cell r="L27" t="str">
            <v>√</v>
          </cell>
          <cell r="M27" t="str">
            <v>王纪萍</v>
          </cell>
          <cell r="N27" t="str">
            <v>计算器</v>
          </cell>
        </row>
        <row r="28">
          <cell r="C28" t="str">
            <v>设计制图</v>
          </cell>
          <cell r="D28">
            <v>4</v>
          </cell>
          <cell r="E28" t="str">
            <v>2021级环境3班</v>
          </cell>
          <cell r="F28">
            <v>2</v>
          </cell>
          <cell r="G28">
            <v>81</v>
          </cell>
          <cell r="H28" t="str">
            <v>C南102</v>
          </cell>
          <cell r="I28" t="str">
            <v>宋薇</v>
          </cell>
          <cell r="J28" t="str">
            <v>徐方元</v>
          </cell>
          <cell r="K28" t="str">
            <v>闭卷</v>
          </cell>
          <cell r="L28" t="str">
            <v>√</v>
          </cell>
          <cell r="M28" t="str">
            <v>陈良梅</v>
          </cell>
          <cell r="N28" t="str">
            <v>尺子</v>
          </cell>
        </row>
        <row r="29">
          <cell r="C29" t="str">
            <v>EXCEL在会计中的应用</v>
          </cell>
          <cell r="D29">
            <v>2</v>
          </cell>
          <cell r="E29" t="str">
            <v>2019级会计各班</v>
          </cell>
          <cell r="F29">
            <v>2</v>
          </cell>
          <cell r="G29">
            <v>19</v>
          </cell>
          <cell r="H29" t="str">
            <v>S北205</v>
          </cell>
          <cell r="I29" t="str">
            <v>葛东旭</v>
          </cell>
          <cell r="J29" t="str">
            <v>张春艳</v>
          </cell>
          <cell r="K29" t="str">
            <v>机考</v>
          </cell>
          <cell r="M29" t="str">
            <v>伍春晖</v>
          </cell>
        </row>
        <row r="30">
          <cell r="C30" t="str">
            <v>Excel在审计中的应用</v>
          </cell>
          <cell r="D30">
            <v>2</v>
          </cell>
          <cell r="E30" t="str">
            <v>2019级审计各班</v>
          </cell>
          <cell r="F30">
            <v>2</v>
          </cell>
          <cell r="G30">
            <v>19</v>
          </cell>
          <cell r="H30" t="str">
            <v>S北205</v>
          </cell>
          <cell r="I30" t="str">
            <v>葛东旭</v>
          </cell>
          <cell r="J30" t="str">
            <v>张春艳</v>
          </cell>
          <cell r="K30" t="str">
            <v>机考</v>
          </cell>
          <cell r="M30" t="str">
            <v>陈双</v>
          </cell>
        </row>
        <row r="31">
          <cell r="C31" t="str">
            <v>会计学基础</v>
          </cell>
          <cell r="D31">
            <v>3</v>
          </cell>
          <cell r="E31" t="str">
            <v>2021级财管、会计、审计各班</v>
          </cell>
          <cell r="F31">
            <v>12</v>
          </cell>
          <cell r="G31">
            <v>19</v>
          </cell>
          <cell r="H31" t="str">
            <v>S北205</v>
          </cell>
          <cell r="I31" t="str">
            <v>葛东旭</v>
          </cell>
          <cell r="J31" t="str">
            <v>张春艳</v>
          </cell>
          <cell r="K31" t="str">
            <v>闭卷机考</v>
          </cell>
          <cell r="M31" t="str">
            <v>张春艳</v>
          </cell>
        </row>
        <row r="32">
          <cell r="C32" t="str">
            <v>Python与数据科学</v>
          </cell>
          <cell r="D32">
            <v>3</v>
          </cell>
          <cell r="E32" t="str">
            <v>2019级信管1班</v>
          </cell>
          <cell r="F32">
            <v>3</v>
          </cell>
          <cell r="G32">
            <v>19</v>
          </cell>
          <cell r="H32" t="str">
            <v>S北205</v>
          </cell>
          <cell r="I32" t="str">
            <v>葛东旭</v>
          </cell>
          <cell r="J32" t="str">
            <v>张春艳</v>
          </cell>
          <cell r="K32" t="str">
            <v>开卷机考</v>
          </cell>
          <cell r="M32" t="str">
            <v>葛东旭</v>
          </cell>
          <cell r="N32" t="str">
            <v>纸质参考资料</v>
          </cell>
          <cell r="O32" t="str">
            <v>排S北205</v>
          </cell>
        </row>
        <row r="33">
          <cell r="C33" t="str">
            <v>微积分二</v>
          </cell>
          <cell r="D33">
            <v>4</v>
          </cell>
          <cell r="E33" t="str">
            <v>2021级CIMA会计、CIMA审计、保险、财管、工管、管理实验、国贸、评估、会计、物管等班</v>
          </cell>
          <cell r="F33">
            <v>93</v>
          </cell>
          <cell r="G33">
            <v>93</v>
          </cell>
          <cell r="H33" t="str">
            <v>C中101</v>
          </cell>
          <cell r="I33" t="str">
            <v>蔡伟</v>
          </cell>
          <cell r="J33" t="str">
            <v>胡林燕</v>
          </cell>
          <cell r="K33" t="str">
            <v>闭卷</v>
          </cell>
          <cell r="L33" t="str">
            <v>√</v>
          </cell>
          <cell r="M33" t="str">
            <v>蔡伟</v>
          </cell>
        </row>
        <row r="34">
          <cell r="C34" t="str">
            <v>微积分二</v>
          </cell>
          <cell r="D34">
            <v>4</v>
          </cell>
          <cell r="E34" t="str">
            <v>2021级各班行管、金融、金融实验、审计、税收、中澳审计各班</v>
          </cell>
          <cell r="F34">
            <v>46</v>
          </cell>
          <cell r="G34">
            <v>91</v>
          </cell>
          <cell r="H34" t="str">
            <v>C中102</v>
          </cell>
          <cell r="I34" t="str">
            <v>邱兵兵</v>
          </cell>
          <cell r="J34" t="str">
            <v>田开宇</v>
          </cell>
          <cell r="K34" t="str">
            <v>闭卷</v>
          </cell>
          <cell r="L34" t="str">
            <v>√</v>
          </cell>
          <cell r="M34" t="str">
            <v>蔡伟</v>
          </cell>
        </row>
        <row r="35">
          <cell r="C35" t="str">
            <v>公司治理(2学分)</v>
          </cell>
          <cell r="D35">
            <v>2</v>
          </cell>
          <cell r="E35" t="str">
            <v>2020级管理实验、评估、审计、审计实验各班</v>
          </cell>
          <cell r="F35">
            <v>19</v>
          </cell>
          <cell r="G35">
            <v>91</v>
          </cell>
          <cell r="H35" t="str">
            <v>C中102</v>
          </cell>
          <cell r="I35" t="str">
            <v>邱兵兵</v>
          </cell>
          <cell r="J35" t="str">
            <v>田开宇</v>
          </cell>
          <cell r="K35" t="str">
            <v>闭卷</v>
          </cell>
          <cell r="L35" t="str">
            <v>√</v>
          </cell>
          <cell r="M35" t="str">
            <v>邱兵兵</v>
          </cell>
        </row>
        <row r="36">
          <cell r="C36" t="str">
            <v>公司治理(3学分)</v>
          </cell>
          <cell r="D36">
            <v>3</v>
          </cell>
          <cell r="E36" t="str">
            <v>2019级财管3班</v>
          </cell>
          <cell r="F36">
            <v>1</v>
          </cell>
          <cell r="G36">
            <v>91</v>
          </cell>
          <cell r="H36" t="str">
            <v>C中102</v>
          </cell>
          <cell r="I36" t="str">
            <v>邱兵兵</v>
          </cell>
          <cell r="J36" t="str">
            <v>田开宇</v>
          </cell>
          <cell r="K36" t="str">
            <v>闭卷</v>
          </cell>
          <cell r="L36" t="str">
            <v>√</v>
          </cell>
          <cell r="M36" t="str">
            <v>王梦嫣</v>
          </cell>
        </row>
        <row r="37">
          <cell r="C37" t="str">
            <v>高级财务会计</v>
          </cell>
          <cell r="D37">
            <v>3</v>
          </cell>
          <cell r="E37" t="str">
            <v>2020级财管、会计各班</v>
          </cell>
          <cell r="F37">
            <v>5</v>
          </cell>
          <cell r="G37">
            <v>91</v>
          </cell>
          <cell r="H37" t="str">
            <v>C中102</v>
          </cell>
          <cell r="I37" t="str">
            <v>邱兵兵</v>
          </cell>
          <cell r="J37" t="str">
            <v>田开宇</v>
          </cell>
          <cell r="K37" t="str">
            <v>闭卷</v>
          </cell>
          <cell r="L37" t="str">
            <v>√</v>
          </cell>
          <cell r="M37" t="str">
            <v>胡爱平</v>
          </cell>
          <cell r="N37" t="str">
            <v>计算器</v>
          </cell>
        </row>
        <row r="38">
          <cell r="C38" t="str">
            <v>内部控制学</v>
          </cell>
          <cell r="D38">
            <v>3</v>
          </cell>
          <cell r="E38" t="str">
            <v>2020级审计3班</v>
          </cell>
          <cell r="F38">
            <v>1</v>
          </cell>
          <cell r="G38">
            <v>91</v>
          </cell>
          <cell r="H38" t="str">
            <v>C中102</v>
          </cell>
          <cell r="I38" t="str">
            <v>邱兵兵</v>
          </cell>
          <cell r="J38" t="str">
            <v>田开宇</v>
          </cell>
          <cell r="K38" t="str">
            <v>闭卷</v>
          </cell>
          <cell r="L38" t="str">
            <v>√</v>
          </cell>
          <cell r="M38" t="str">
            <v>郑唯</v>
          </cell>
          <cell r="N38" t="str">
            <v>无</v>
          </cell>
        </row>
        <row r="39">
          <cell r="C39" t="str">
            <v>审计学基础</v>
          </cell>
          <cell r="D39">
            <v>3</v>
          </cell>
          <cell r="E39" t="str">
            <v>2020级CIMA会计、CIMA审计各班</v>
          </cell>
          <cell r="F39">
            <v>2</v>
          </cell>
          <cell r="G39">
            <v>91</v>
          </cell>
          <cell r="H39" t="str">
            <v>C中102</v>
          </cell>
          <cell r="I39" t="str">
            <v>邱兵兵</v>
          </cell>
          <cell r="J39" t="str">
            <v>田开宇</v>
          </cell>
          <cell r="K39" t="str">
            <v>闭卷</v>
          </cell>
          <cell r="L39" t="str">
            <v>√</v>
          </cell>
          <cell r="M39" t="str">
            <v>郑唯</v>
          </cell>
          <cell r="N39" t="str">
            <v>无</v>
          </cell>
        </row>
        <row r="40">
          <cell r="C40" t="str">
            <v>高等数学二</v>
          </cell>
          <cell r="D40">
            <v>6</v>
          </cell>
          <cell r="E40" t="str">
            <v>2021级计算机、信管各班</v>
          </cell>
          <cell r="F40">
            <v>6</v>
          </cell>
          <cell r="G40">
            <v>91</v>
          </cell>
          <cell r="H40" t="str">
            <v>C中102</v>
          </cell>
          <cell r="I40" t="str">
            <v>邱兵兵</v>
          </cell>
          <cell r="J40" t="str">
            <v>田开宇</v>
          </cell>
          <cell r="K40" t="str">
            <v>闭卷</v>
          </cell>
          <cell r="L40" t="str">
            <v>√</v>
          </cell>
          <cell r="M40" t="str">
            <v>冯建霞</v>
          </cell>
        </row>
        <row r="41">
          <cell r="C41" t="str">
            <v>马克思主义基本原理概论</v>
          </cell>
          <cell r="D41">
            <v>3</v>
          </cell>
          <cell r="E41" t="str">
            <v>2020级工管、物管各班</v>
          </cell>
          <cell r="F41">
            <v>2</v>
          </cell>
          <cell r="G41">
            <v>91</v>
          </cell>
          <cell r="H41" t="str">
            <v>C中102</v>
          </cell>
          <cell r="I41" t="str">
            <v>邱兵兵</v>
          </cell>
          <cell r="J41" t="str">
            <v>田开宇</v>
          </cell>
          <cell r="K41" t="str">
            <v>闭卷</v>
          </cell>
          <cell r="L41" t="str">
            <v>√</v>
          </cell>
          <cell r="M41" t="str">
            <v>丁冬雪</v>
          </cell>
        </row>
        <row r="42">
          <cell r="C42" t="str">
            <v>毛泽东思想和中国特色社会主义理论体系概论</v>
          </cell>
          <cell r="D42">
            <v>3</v>
          </cell>
          <cell r="E42" t="str">
            <v>2020级保险、税收各班</v>
          </cell>
          <cell r="F42">
            <v>2</v>
          </cell>
          <cell r="G42">
            <v>91</v>
          </cell>
          <cell r="H42" t="str">
            <v>C中102</v>
          </cell>
          <cell r="I42" t="str">
            <v>邱兵兵</v>
          </cell>
          <cell r="J42" t="str">
            <v>田开宇</v>
          </cell>
          <cell r="K42" t="str">
            <v>闭卷</v>
          </cell>
          <cell r="L42" t="str">
            <v>√</v>
          </cell>
          <cell r="M42" t="str">
            <v>王莉</v>
          </cell>
        </row>
        <row r="43">
          <cell r="C43" t="str">
            <v>JAVA程序设计</v>
          </cell>
          <cell r="D43">
            <v>4</v>
          </cell>
          <cell r="E43" t="str">
            <v>2020级信管1班</v>
          </cell>
          <cell r="F43">
            <v>6</v>
          </cell>
          <cell r="G43">
            <v>91</v>
          </cell>
          <cell r="H43" t="str">
            <v>C中102</v>
          </cell>
          <cell r="I43" t="str">
            <v>邱兵兵</v>
          </cell>
          <cell r="J43" t="str">
            <v>田开宇</v>
          </cell>
          <cell r="K43" t="str">
            <v>闭卷</v>
          </cell>
          <cell r="L43" t="str">
            <v>√</v>
          </cell>
          <cell r="M43" t="str">
            <v>陆黎</v>
          </cell>
        </row>
        <row r="44">
          <cell r="C44" t="str">
            <v>数据库原理及应用</v>
          </cell>
          <cell r="D44">
            <v>4</v>
          </cell>
          <cell r="E44" t="str">
            <v>2020级计算机2班</v>
          </cell>
          <cell r="F44">
            <v>1</v>
          </cell>
          <cell r="G44">
            <v>91</v>
          </cell>
          <cell r="H44" t="str">
            <v>C中102</v>
          </cell>
          <cell r="I44" t="str">
            <v>邱兵兵</v>
          </cell>
          <cell r="J44" t="str">
            <v>田开宇</v>
          </cell>
          <cell r="K44" t="str">
            <v>闭卷</v>
          </cell>
          <cell r="L44" t="str">
            <v>√</v>
          </cell>
          <cell r="M44" t="str">
            <v>徐彬</v>
          </cell>
        </row>
        <row r="45">
          <cell r="C45" t="str">
            <v>行政组织学</v>
          </cell>
          <cell r="D45">
            <v>3</v>
          </cell>
          <cell r="E45" t="str">
            <v>2020级行管2班</v>
          </cell>
          <cell r="F45">
            <v>2</v>
          </cell>
          <cell r="G45">
            <v>55</v>
          </cell>
          <cell r="H45" t="str">
            <v>A201</v>
          </cell>
          <cell r="I45" t="str">
            <v>王梦嫣</v>
          </cell>
          <cell r="J45" t="str">
            <v>施懿文</v>
          </cell>
          <cell r="K45" t="str">
            <v>闭卷</v>
          </cell>
          <cell r="L45" t="str">
            <v>√</v>
          </cell>
          <cell r="M45" t="str">
            <v>季媛媛</v>
          </cell>
        </row>
        <row r="46">
          <cell r="C46" t="str">
            <v>建设项目审计</v>
          </cell>
          <cell r="D46">
            <v>3</v>
          </cell>
          <cell r="E46" t="str">
            <v>2019级审计5班</v>
          </cell>
          <cell r="F46">
            <v>1</v>
          </cell>
          <cell r="G46">
            <v>55</v>
          </cell>
          <cell r="H46" t="str">
            <v>A201</v>
          </cell>
          <cell r="I46" t="str">
            <v>王梦嫣</v>
          </cell>
          <cell r="J46" t="str">
            <v>施懿文</v>
          </cell>
          <cell r="K46" t="str">
            <v>闭卷</v>
          </cell>
          <cell r="L46" t="str">
            <v>√</v>
          </cell>
          <cell r="M46" t="str">
            <v>陈杏祥</v>
          </cell>
          <cell r="N46" t="str">
            <v>计算器</v>
          </cell>
        </row>
        <row r="47">
          <cell r="C47" t="str">
            <v>经济法(2学分)</v>
          </cell>
          <cell r="D47">
            <v>2</v>
          </cell>
          <cell r="E47" t="str">
            <v>2020级评估，2021级工管、评估各班</v>
          </cell>
          <cell r="F47">
            <v>14</v>
          </cell>
          <cell r="G47">
            <v>55</v>
          </cell>
          <cell r="H47" t="str">
            <v>A201</v>
          </cell>
          <cell r="I47" t="str">
            <v>王梦嫣</v>
          </cell>
          <cell r="J47" t="str">
            <v>施懿文</v>
          </cell>
          <cell r="K47" t="str">
            <v>闭卷</v>
          </cell>
          <cell r="L47" t="str">
            <v>√</v>
          </cell>
          <cell r="M47" t="str">
            <v>王梦嫣</v>
          </cell>
        </row>
        <row r="48">
          <cell r="C48" t="str">
            <v>经济法(3学分)</v>
          </cell>
          <cell r="D48">
            <v>3</v>
          </cell>
          <cell r="E48" t="str">
            <v>2020级CIMA审计,2021级管理实验各班</v>
          </cell>
          <cell r="F48">
            <v>2</v>
          </cell>
          <cell r="G48">
            <v>55</v>
          </cell>
          <cell r="H48" t="str">
            <v>A201</v>
          </cell>
          <cell r="I48" t="str">
            <v>王梦嫣</v>
          </cell>
          <cell r="J48" t="str">
            <v>施懿文</v>
          </cell>
          <cell r="K48" t="str">
            <v>闭卷</v>
          </cell>
          <cell r="L48" t="str">
            <v>√</v>
          </cell>
          <cell r="M48" t="str">
            <v>王梦嫣</v>
          </cell>
        </row>
        <row r="49">
          <cell r="C49" t="str">
            <v>金融企业会计</v>
          </cell>
          <cell r="D49">
            <v>3</v>
          </cell>
          <cell r="E49" t="str">
            <v>2019级财管各班</v>
          </cell>
          <cell r="F49">
            <v>2</v>
          </cell>
          <cell r="G49">
            <v>55</v>
          </cell>
          <cell r="H49" t="str">
            <v>A201</v>
          </cell>
          <cell r="I49" t="str">
            <v>王梦嫣</v>
          </cell>
          <cell r="J49" t="str">
            <v>施懿文</v>
          </cell>
          <cell r="K49" t="str">
            <v>闭卷</v>
          </cell>
          <cell r="L49" t="str">
            <v>√</v>
          </cell>
          <cell r="M49" t="str">
            <v>王璐</v>
          </cell>
          <cell r="N49" t="str">
            <v>计算器</v>
          </cell>
        </row>
        <row r="50">
          <cell r="C50" t="str">
            <v>国际贸易实务</v>
          </cell>
          <cell r="D50">
            <v>3</v>
          </cell>
          <cell r="E50" t="str">
            <v>2020级国贸3班</v>
          </cell>
          <cell r="F50">
            <v>1</v>
          </cell>
          <cell r="G50">
            <v>55</v>
          </cell>
          <cell r="H50" t="str">
            <v>A201</v>
          </cell>
          <cell r="I50" t="str">
            <v>王梦嫣</v>
          </cell>
          <cell r="J50" t="str">
            <v>施懿文</v>
          </cell>
          <cell r="K50" t="str">
            <v>闭卷</v>
          </cell>
          <cell r="L50" t="str">
            <v>√</v>
          </cell>
          <cell r="M50" t="str">
            <v>杨新房</v>
          </cell>
        </row>
        <row r="51">
          <cell r="C51" t="str">
            <v>国际税收</v>
          </cell>
          <cell r="D51">
            <v>3</v>
          </cell>
          <cell r="E51" t="str">
            <v>2019级税收3班</v>
          </cell>
          <cell r="F51">
            <v>1</v>
          </cell>
          <cell r="G51">
            <v>55</v>
          </cell>
          <cell r="H51" t="str">
            <v>A201</v>
          </cell>
          <cell r="I51" t="str">
            <v>王梦嫣</v>
          </cell>
          <cell r="J51" t="str">
            <v>施懿文</v>
          </cell>
          <cell r="K51" t="str">
            <v>闭卷</v>
          </cell>
          <cell r="L51" t="str">
            <v>√</v>
          </cell>
          <cell r="M51" t="str">
            <v>耿玉霞</v>
          </cell>
          <cell r="N51" t="str">
            <v>计算器</v>
          </cell>
        </row>
        <row r="52">
          <cell r="C52" t="str">
            <v>宏观经济学</v>
          </cell>
          <cell r="D52">
            <v>3</v>
          </cell>
          <cell r="E52" t="str">
            <v>2021级财管、会计、审计各班</v>
          </cell>
          <cell r="F52">
            <v>6</v>
          </cell>
          <cell r="G52">
            <v>55</v>
          </cell>
          <cell r="H52" t="str">
            <v>A201</v>
          </cell>
          <cell r="I52" t="str">
            <v>王梦嫣</v>
          </cell>
          <cell r="J52" t="str">
            <v>施懿文</v>
          </cell>
          <cell r="K52" t="str">
            <v>闭卷</v>
          </cell>
          <cell r="L52" t="str">
            <v>√</v>
          </cell>
          <cell r="M52" t="str">
            <v>凌晨</v>
          </cell>
        </row>
        <row r="53">
          <cell r="C53" t="str">
            <v xml:space="preserve"> </v>
          </cell>
          <cell r="D53">
            <v>3</v>
          </cell>
          <cell r="E53" t="str">
            <v>2021级中澳审计班</v>
          </cell>
          <cell r="F53">
            <v>13</v>
          </cell>
          <cell r="G53">
            <v>55</v>
          </cell>
          <cell r="H53" t="str">
            <v>A201</v>
          </cell>
          <cell r="I53" t="str">
            <v>王梦嫣</v>
          </cell>
          <cell r="J53" t="str">
            <v>施懿文</v>
          </cell>
          <cell r="K53" t="str">
            <v>闭卷</v>
          </cell>
          <cell r="L53" t="str">
            <v>√</v>
          </cell>
          <cell r="M53" t="str">
            <v>施懿文</v>
          </cell>
        </row>
        <row r="54">
          <cell r="C54" t="str">
            <v>税法</v>
          </cell>
          <cell r="D54" t="str">
            <v>2、3、4</v>
          </cell>
          <cell r="E54" t="str">
            <v>2020级CIMA会计、税收,2019级会计、审计各班</v>
          </cell>
          <cell r="F54">
            <v>8</v>
          </cell>
          <cell r="G54">
            <v>55</v>
          </cell>
          <cell r="H54" t="str">
            <v>A201</v>
          </cell>
          <cell r="I54" t="str">
            <v>王梦嫣</v>
          </cell>
          <cell r="J54" t="str">
            <v>施懿文</v>
          </cell>
          <cell r="K54" t="str">
            <v>闭卷</v>
          </cell>
          <cell r="L54" t="str">
            <v>√</v>
          </cell>
          <cell r="M54" t="str">
            <v>王洪艳</v>
          </cell>
          <cell r="N54" t="str">
            <v>计算器</v>
          </cell>
        </row>
        <row r="55">
          <cell r="C55" t="str">
            <v>运营管理(2学分)</v>
          </cell>
          <cell r="D55">
            <v>2</v>
          </cell>
          <cell r="E55" t="str">
            <v>2020级财管、审计各班</v>
          </cell>
          <cell r="F55">
            <v>4</v>
          </cell>
          <cell r="G55">
            <v>55</v>
          </cell>
          <cell r="H55" t="str">
            <v>A201</v>
          </cell>
          <cell r="I55" t="str">
            <v>王梦嫣</v>
          </cell>
          <cell r="J55" t="str">
            <v>施懿文</v>
          </cell>
          <cell r="K55" t="str">
            <v>闭卷</v>
          </cell>
          <cell r="L55" t="str">
            <v>√</v>
          </cell>
          <cell r="M55" t="str">
            <v>章国美</v>
          </cell>
        </row>
        <row r="56">
          <cell r="C56" t="str">
            <v>运营管理(3学分)</v>
          </cell>
          <cell r="D56">
            <v>3</v>
          </cell>
          <cell r="E56" t="str">
            <v>2020级物管班</v>
          </cell>
          <cell r="F56">
            <v>1</v>
          </cell>
          <cell r="G56">
            <v>55</v>
          </cell>
          <cell r="H56" t="str">
            <v>A201</v>
          </cell>
          <cell r="I56" t="str">
            <v>王梦嫣</v>
          </cell>
          <cell r="J56" t="str">
            <v>施懿文</v>
          </cell>
          <cell r="K56" t="str">
            <v>闭卷</v>
          </cell>
          <cell r="L56" t="str">
            <v>√</v>
          </cell>
          <cell r="M56" t="str">
            <v>顾晓晴</v>
          </cell>
        </row>
        <row r="57">
          <cell r="C57" t="str">
            <v>政府与非盈利组织会计</v>
          </cell>
          <cell r="D57">
            <v>2</v>
          </cell>
          <cell r="E57" t="str">
            <v>2019级会计、审计各班</v>
          </cell>
          <cell r="F57">
            <v>10</v>
          </cell>
          <cell r="G57">
            <v>53</v>
          </cell>
          <cell r="H57" t="str">
            <v>A201</v>
          </cell>
          <cell r="I57" t="str">
            <v>张宁</v>
          </cell>
          <cell r="J57" t="str">
            <v>叶子</v>
          </cell>
          <cell r="K57" t="str">
            <v>闭卷</v>
          </cell>
          <cell r="L57" t="str">
            <v>√</v>
          </cell>
          <cell r="M57" t="str">
            <v>叶子</v>
          </cell>
          <cell r="N57" t="str">
            <v>计算器</v>
          </cell>
        </row>
        <row r="58">
          <cell r="C58" t="str">
            <v>中级财务会计</v>
          </cell>
          <cell r="D58">
            <v>3</v>
          </cell>
          <cell r="E58" t="str">
            <v>2020级CIMA会计、CIMA审计各班</v>
          </cell>
          <cell r="F58">
            <v>9</v>
          </cell>
          <cell r="G58">
            <v>53</v>
          </cell>
          <cell r="H58" t="str">
            <v>A201</v>
          </cell>
          <cell r="I58" t="str">
            <v>张宁</v>
          </cell>
          <cell r="J58" t="str">
            <v>叶子</v>
          </cell>
          <cell r="K58" t="str">
            <v>闭卷</v>
          </cell>
          <cell r="L58" t="str">
            <v>√</v>
          </cell>
          <cell r="M58" t="str">
            <v>张宁</v>
          </cell>
          <cell r="N58" t="str">
            <v>计算器</v>
          </cell>
        </row>
        <row r="59">
          <cell r="C59" t="str">
            <v>思想道德与法治</v>
          </cell>
          <cell r="D59">
            <v>3</v>
          </cell>
          <cell r="E59" t="str">
            <v>2021级工管、视觉各班</v>
          </cell>
          <cell r="F59">
            <v>3</v>
          </cell>
          <cell r="G59">
            <v>53</v>
          </cell>
          <cell r="H59" t="str">
            <v>A201</v>
          </cell>
          <cell r="I59" t="str">
            <v>张宁</v>
          </cell>
          <cell r="J59" t="str">
            <v>叶子</v>
          </cell>
          <cell r="K59" t="str">
            <v>闭卷</v>
          </cell>
          <cell r="L59" t="str">
            <v>√</v>
          </cell>
          <cell r="M59" t="str">
            <v>吉玥</v>
          </cell>
        </row>
        <row r="60">
          <cell r="C60" t="str">
            <v>英语分类教学二（考研）</v>
          </cell>
          <cell r="D60">
            <v>3</v>
          </cell>
          <cell r="E60" t="str">
            <v>2020级保险1班</v>
          </cell>
          <cell r="F60">
            <v>1</v>
          </cell>
          <cell r="G60">
            <v>53</v>
          </cell>
          <cell r="H60" t="str">
            <v>A201</v>
          </cell>
          <cell r="I60" t="str">
            <v>张宁</v>
          </cell>
          <cell r="J60" t="str">
            <v>叶子</v>
          </cell>
          <cell r="K60" t="str">
            <v>闭卷</v>
          </cell>
          <cell r="L60" t="str">
            <v>√</v>
          </cell>
          <cell r="M60" t="str">
            <v>徐捷</v>
          </cell>
        </row>
        <row r="61">
          <cell r="C61" t="str">
            <v>英语分类教学二（六级）</v>
          </cell>
          <cell r="D61">
            <v>3</v>
          </cell>
          <cell r="E61" t="str">
            <v>2020级工管、审计、物管、学前各班</v>
          </cell>
          <cell r="F61">
            <v>6</v>
          </cell>
          <cell r="G61">
            <v>53</v>
          </cell>
          <cell r="H61" t="str">
            <v>A201</v>
          </cell>
          <cell r="I61" t="str">
            <v>张宁</v>
          </cell>
          <cell r="J61" t="str">
            <v>叶子</v>
          </cell>
          <cell r="K61" t="str">
            <v>闭卷</v>
          </cell>
          <cell r="L61" t="str">
            <v>√</v>
          </cell>
          <cell r="M61" t="str">
            <v>杨宁</v>
          </cell>
        </row>
        <row r="62">
          <cell r="C62" t="str">
            <v>英语分类教学二（四级）-艺术</v>
          </cell>
          <cell r="D62">
            <v>3</v>
          </cell>
          <cell r="E62" t="str">
            <v>2020级环境、视觉、数媒各班</v>
          </cell>
          <cell r="F62">
            <v>8</v>
          </cell>
          <cell r="G62">
            <v>53</v>
          </cell>
          <cell r="H62" t="str">
            <v>A201</v>
          </cell>
          <cell r="I62" t="str">
            <v>张宁</v>
          </cell>
          <cell r="J62" t="str">
            <v>叶子</v>
          </cell>
          <cell r="K62" t="str">
            <v>闭卷</v>
          </cell>
          <cell r="L62" t="str">
            <v>√</v>
          </cell>
          <cell r="M62" t="str">
            <v>王晓琴</v>
          </cell>
        </row>
        <row r="63">
          <cell r="C63" t="str">
            <v>中国近现代史纲要</v>
          </cell>
          <cell r="D63">
            <v>3</v>
          </cell>
          <cell r="E63" t="str">
            <v>2021级会计、金融、金融实验、审计各班</v>
          </cell>
          <cell r="F63">
            <v>4</v>
          </cell>
          <cell r="G63">
            <v>53</v>
          </cell>
          <cell r="H63" t="str">
            <v>A201</v>
          </cell>
          <cell r="I63" t="str">
            <v>张宁</v>
          </cell>
          <cell r="J63" t="str">
            <v>叶子</v>
          </cell>
          <cell r="K63" t="str">
            <v>闭卷</v>
          </cell>
          <cell r="L63" t="str">
            <v>√</v>
          </cell>
          <cell r="M63" t="str">
            <v>商增涛</v>
          </cell>
        </row>
        <row r="64">
          <cell r="C64" t="str">
            <v>音乐二</v>
          </cell>
          <cell r="D64">
            <v>2</v>
          </cell>
          <cell r="E64" t="str">
            <v>2021级学前各班</v>
          </cell>
          <cell r="F64">
            <v>9</v>
          </cell>
          <cell r="G64">
            <v>53</v>
          </cell>
          <cell r="H64" t="str">
            <v>A201</v>
          </cell>
          <cell r="I64" t="str">
            <v>张宁</v>
          </cell>
          <cell r="J64" t="str">
            <v>叶子</v>
          </cell>
          <cell r="K64" t="str">
            <v>闭卷</v>
          </cell>
          <cell r="M64" t="str">
            <v>罗华</v>
          </cell>
        </row>
        <row r="65">
          <cell r="C65" t="str">
            <v>信用管理学</v>
          </cell>
          <cell r="D65">
            <v>3</v>
          </cell>
          <cell r="E65" t="str">
            <v>2019级金融各班</v>
          </cell>
          <cell r="F65">
            <v>2</v>
          </cell>
          <cell r="G65">
            <v>53</v>
          </cell>
          <cell r="H65" t="str">
            <v>A201</v>
          </cell>
          <cell r="I65" t="str">
            <v>张宁</v>
          </cell>
          <cell r="J65" t="str">
            <v>叶子</v>
          </cell>
          <cell r="K65" t="str">
            <v>闭卷</v>
          </cell>
          <cell r="L65" t="str">
            <v>√</v>
          </cell>
          <cell r="M65" t="str">
            <v>芮琳琳</v>
          </cell>
        </row>
        <row r="66">
          <cell r="C66" t="str">
            <v>审计学基础</v>
          </cell>
          <cell r="D66">
            <v>3</v>
          </cell>
          <cell r="E66" t="str">
            <v>2020级管理实验班</v>
          </cell>
          <cell r="F66">
            <v>1</v>
          </cell>
          <cell r="G66">
            <v>53</v>
          </cell>
          <cell r="H66" t="str">
            <v>A201</v>
          </cell>
          <cell r="I66" t="str">
            <v>张宁</v>
          </cell>
          <cell r="J66" t="str">
            <v>叶子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570981289@qq.com" TargetMode="External"/><Relationship Id="rId13" Type="http://schemas.openxmlformats.org/officeDocument/2006/relationships/hyperlink" Target="mailto:779343459@qq.com" TargetMode="External"/><Relationship Id="rId18" Type="http://schemas.openxmlformats.org/officeDocument/2006/relationships/hyperlink" Target="https://736864637@qq.com/" TargetMode="External"/><Relationship Id="rId3" Type="http://schemas.openxmlformats.org/officeDocument/2006/relationships/hyperlink" Target="http://18762377715@163.com/" TargetMode="External"/><Relationship Id="rId21" Type="http://schemas.openxmlformats.org/officeDocument/2006/relationships/hyperlink" Target="https://419073168@qq.com/" TargetMode="External"/><Relationship Id="rId7" Type="http://schemas.openxmlformats.org/officeDocument/2006/relationships/hyperlink" Target="http://914551338@qq.com/" TargetMode="External"/><Relationship Id="rId12" Type="http://schemas.openxmlformats.org/officeDocument/2006/relationships/hyperlink" Target="mailto:632280873@qq.com" TargetMode="External"/><Relationship Id="rId17" Type="http://schemas.openxmlformats.org/officeDocument/2006/relationships/hyperlink" Target="mailto:1002786377@qq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494044039@qq.com/" TargetMode="External"/><Relationship Id="rId16" Type="http://schemas.openxmlformats.org/officeDocument/2006/relationships/hyperlink" Target="mailto:1819628473@qq.com" TargetMode="External"/><Relationship Id="rId20" Type="http://schemas.openxmlformats.org/officeDocument/2006/relationships/hyperlink" Target="https://1417693523@qq.com/" TargetMode="External"/><Relationship Id="rId1" Type="http://schemas.openxmlformats.org/officeDocument/2006/relationships/hyperlink" Target="http://494044039@qq.com/" TargetMode="External"/><Relationship Id="rId6" Type="http://schemas.openxmlformats.org/officeDocument/2006/relationships/hyperlink" Target="http://929389579@qq.com/" TargetMode="External"/><Relationship Id="rId11" Type="http://schemas.openxmlformats.org/officeDocument/2006/relationships/hyperlink" Target="mailto:550590694@qq.com" TargetMode="External"/><Relationship Id="rId24" Type="http://schemas.openxmlformats.org/officeDocument/2006/relationships/hyperlink" Target="mailto:41324249@qq.com" TargetMode="External"/><Relationship Id="rId5" Type="http://schemas.openxmlformats.org/officeDocument/2006/relationships/hyperlink" Target="http://494044039@qq.com/" TargetMode="External"/><Relationship Id="rId15" Type="http://schemas.openxmlformats.org/officeDocument/2006/relationships/hyperlink" Target="mailto:1023581428@qq.com" TargetMode="External"/><Relationship Id="rId23" Type="http://schemas.openxmlformats.org/officeDocument/2006/relationships/hyperlink" Target="mailto:779134489@qq.com" TargetMode="External"/><Relationship Id="rId10" Type="http://schemas.openxmlformats.org/officeDocument/2006/relationships/hyperlink" Target="mailto:370261876@qq.com" TargetMode="External"/><Relationship Id="rId19" Type="http://schemas.openxmlformats.org/officeDocument/2006/relationships/hyperlink" Target="https://1335703094@qq.com/" TargetMode="External"/><Relationship Id="rId4" Type="http://schemas.openxmlformats.org/officeDocument/2006/relationships/hyperlink" Target="http://1073614414@qq.com/" TargetMode="External"/><Relationship Id="rId9" Type="http://schemas.openxmlformats.org/officeDocument/2006/relationships/hyperlink" Target="mailto:531452812@qq.com" TargetMode="External"/><Relationship Id="rId14" Type="http://schemas.openxmlformats.org/officeDocument/2006/relationships/hyperlink" Target="mailto:779343459@qq.com" TargetMode="External"/><Relationship Id="rId22" Type="http://schemas.openxmlformats.org/officeDocument/2006/relationships/hyperlink" Target="https://736864637@qq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2" workbookViewId="0">
      <selection activeCell="E13" sqref="E13"/>
    </sheetView>
  </sheetViews>
  <sheetFormatPr defaultRowHeight="14.25"/>
  <cols>
    <col min="1" max="1" width="24.125" style="6" customWidth="1"/>
    <col min="2" max="2" width="25" style="7" bestFit="1" customWidth="1"/>
    <col min="3" max="3" width="4.875" style="3" customWidth="1"/>
    <col min="4" max="4" width="17.5" style="6" customWidth="1"/>
    <col min="5" max="5" width="11.625" style="6" bestFit="1" customWidth="1"/>
    <col min="6" max="6" width="8.375" style="3" customWidth="1"/>
    <col min="7" max="7" width="5.5" style="6" customWidth="1"/>
    <col min="8" max="8" width="11" style="3" customWidth="1"/>
    <col min="9" max="9" width="9" style="6"/>
    <col min="10" max="10" width="9.625" style="13" customWidth="1"/>
    <col min="11" max="11" width="20.125" style="11" customWidth="1"/>
    <col min="12" max="12" width="18.375" style="7" bestFit="1" customWidth="1"/>
    <col min="13" max="16384" width="9" style="6"/>
  </cols>
  <sheetData>
    <row r="1" spans="1:12" ht="21" customHeight="1">
      <c r="A1" s="30" t="s">
        <v>142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3" customFormat="1" ht="28.5">
      <c r="A2" s="1" t="s">
        <v>90</v>
      </c>
      <c r="B2" s="1" t="s">
        <v>91</v>
      </c>
      <c r="C2" s="2" t="s">
        <v>79</v>
      </c>
      <c r="D2" s="2" t="s">
        <v>81</v>
      </c>
      <c r="E2" s="2" t="s">
        <v>143</v>
      </c>
      <c r="F2" s="2" t="s">
        <v>80</v>
      </c>
      <c r="G2" s="2" t="s">
        <v>82</v>
      </c>
      <c r="H2" s="2" t="s">
        <v>83</v>
      </c>
      <c r="I2" s="2" t="s">
        <v>84</v>
      </c>
      <c r="J2" s="8" t="s">
        <v>85</v>
      </c>
      <c r="K2" s="9" t="s">
        <v>86</v>
      </c>
      <c r="L2" s="1" t="s">
        <v>87</v>
      </c>
    </row>
    <row r="3" spans="1:12">
      <c r="A3" s="4" t="s">
        <v>76</v>
      </c>
      <c r="B3" s="5" t="s">
        <v>78</v>
      </c>
      <c r="C3" s="2">
        <v>4</v>
      </c>
      <c r="D3" s="4" t="s">
        <v>37</v>
      </c>
      <c r="E3" s="4" t="s">
        <v>144</v>
      </c>
      <c r="F3" s="2" t="s">
        <v>36</v>
      </c>
      <c r="G3" s="4" t="str">
        <f>VLOOKUP(B3,[1]教务安排课程!$C$1:$O$65536,9,0)</f>
        <v>闭卷</v>
      </c>
      <c r="H3" s="2" t="str">
        <f>VLOOKUP(B3,[1]教务安排课程!$C$1:$O$65536,10,0)</f>
        <v>√</v>
      </c>
      <c r="I3" s="4"/>
      <c r="J3" s="12" t="s">
        <v>92</v>
      </c>
      <c r="K3" s="15" t="s">
        <v>93</v>
      </c>
      <c r="L3" s="16">
        <v>278077948</v>
      </c>
    </row>
    <row r="4" spans="1:12">
      <c r="A4" s="4" t="s">
        <v>76</v>
      </c>
      <c r="B4" s="5" t="s">
        <v>77</v>
      </c>
      <c r="C4" s="2">
        <v>4</v>
      </c>
      <c r="D4" s="4" t="s">
        <v>19</v>
      </c>
      <c r="E4" s="4" t="s">
        <v>145</v>
      </c>
      <c r="F4" s="2" t="s">
        <v>18</v>
      </c>
      <c r="G4" s="4" t="str">
        <f>VLOOKUP(B4,[1]教务安排课程!$C$1:$O$65536,9,0)</f>
        <v>闭卷</v>
      </c>
      <c r="H4" s="2" t="str">
        <f>VLOOKUP(B4,[1]教务安排课程!$C$1:$O$65536,10,0)</f>
        <v>√</v>
      </c>
      <c r="I4" s="4"/>
      <c r="J4" s="8" t="s">
        <v>117</v>
      </c>
      <c r="K4" s="10" t="s">
        <v>118</v>
      </c>
      <c r="L4" s="5" t="s">
        <v>119</v>
      </c>
    </row>
    <row r="5" spans="1:12">
      <c r="A5" s="4" t="s">
        <v>76</v>
      </c>
      <c r="B5" s="5" t="s">
        <v>75</v>
      </c>
      <c r="C5" s="2">
        <v>3</v>
      </c>
      <c r="D5" s="4" t="s">
        <v>8</v>
      </c>
      <c r="E5" s="4" t="s">
        <v>146</v>
      </c>
      <c r="F5" s="2" t="s">
        <v>7</v>
      </c>
      <c r="G5" s="4" t="str">
        <f>VLOOKUP(B5,[1]教务安排课程!$C$1:$O$65536,9,0)</f>
        <v>闭卷</v>
      </c>
      <c r="H5" s="2" t="str">
        <f>VLOOKUP(B5,[1]教务安排课程!$C$1:$O$65536,10,0)</f>
        <v>√</v>
      </c>
      <c r="I5" s="4" t="str">
        <f>VLOOKUP(B5,[1]教务安排课程!$C$1:$O$65536,12,0)</f>
        <v>计算器</v>
      </c>
      <c r="J5" s="12" t="s">
        <v>92</v>
      </c>
      <c r="K5" s="15" t="s">
        <v>93</v>
      </c>
      <c r="L5" s="16">
        <v>516142624</v>
      </c>
    </row>
    <row r="6" spans="1:12">
      <c r="A6" s="4" t="s">
        <v>72</v>
      </c>
      <c r="B6" s="5" t="s">
        <v>74</v>
      </c>
      <c r="C6" s="2">
        <v>2</v>
      </c>
      <c r="D6" s="4" t="s">
        <v>8</v>
      </c>
      <c r="E6" s="4" t="s">
        <v>146</v>
      </c>
      <c r="F6" s="2" t="s">
        <v>7</v>
      </c>
      <c r="G6" s="4" t="str">
        <f>VLOOKUP(B6,[1]教务安排课程!$C$1:$O$65536,9,0)</f>
        <v>闭卷</v>
      </c>
      <c r="H6" s="2" t="str">
        <f>VLOOKUP(B6,[1]教务安排课程!$C$1:$O$65536,10,0)</f>
        <v>√</v>
      </c>
      <c r="I6" s="4" t="str">
        <f>VLOOKUP(B6,[1]教务安排课程!$C$1:$O$65536,12,0)</f>
        <v>计算器</v>
      </c>
      <c r="J6" s="12" t="s">
        <v>94</v>
      </c>
      <c r="K6" s="15" t="s">
        <v>95</v>
      </c>
      <c r="L6" s="16">
        <v>511942964</v>
      </c>
    </row>
    <row r="7" spans="1:12">
      <c r="A7" s="4" t="s">
        <v>72</v>
      </c>
      <c r="B7" s="5" t="s">
        <v>73</v>
      </c>
      <c r="C7" s="2">
        <v>3</v>
      </c>
      <c r="D7" s="4" t="s">
        <v>37</v>
      </c>
      <c r="E7" s="4" t="s">
        <v>144</v>
      </c>
      <c r="F7" s="2" t="s">
        <v>36</v>
      </c>
      <c r="G7" s="4" t="str">
        <f>VLOOKUP(B7,[1]教务安排课程!$C$1:$O$65536,9,0)</f>
        <v>闭卷</v>
      </c>
      <c r="H7" s="2" t="str">
        <f>VLOOKUP(B7,[1]教务安排课程!$C$1:$O$65536,10,0)</f>
        <v>√</v>
      </c>
      <c r="I7" s="4"/>
      <c r="J7" s="12" t="s">
        <v>96</v>
      </c>
      <c r="K7" s="15" t="s">
        <v>97</v>
      </c>
      <c r="L7" s="16">
        <v>455378363</v>
      </c>
    </row>
    <row r="8" spans="1:12">
      <c r="A8" s="4" t="s">
        <v>72</v>
      </c>
      <c r="B8" s="5" t="s">
        <v>71</v>
      </c>
      <c r="C8" s="2">
        <v>3</v>
      </c>
      <c r="D8" s="4" t="s">
        <v>40</v>
      </c>
      <c r="E8" s="4" t="s">
        <v>147</v>
      </c>
      <c r="F8" s="2" t="s">
        <v>41</v>
      </c>
      <c r="G8" s="4" t="str">
        <f>VLOOKUP(B8,[1]教务安排课程!$C$1:$O$65536,9,0)</f>
        <v>闭卷</v>
      </c>
      <c r="H8" s="2" t="str">
        <f>VLOOKUP(B8,[1]教务安排课程!$C$1:$O$65536,10,0)</f>
        <v>√</v>
      </c>
      <c r="I8" s="4" t="str">
        <f>VLOOKUP(B8,[1]教务安排课程!$C$1:$O$65536,12,0)</f>
        <v>计算器</v>
      </c>
      <c r="J8" s="8" t="s">
        <v>103</v>
      </c>
      <c r="K8" s="10" t="s">
        <v>104</v>
      </c>
      <c r="L8" s="5">
        <v>561962316</v>
      </c>
    </row>
    <row r="9" spans="1:12">
      <c r="A9" s="4" t="s">
        <v>131</v>
      </c>
      <c r="B9" s="5" t="s">
        <v>70</v>
      </c>
      <c r="C9" s="2">
        <v>2</v>
      </c>
      <c r="D9" s="4" t="s">
        <v>69</v>
      </c>
      <c r="E9" s="4" t="s">
        <v>148</v>
      </c>
      <c r="F9" s="2" t="s">
        <v>68</v>
      </c>
      <c r="G9" s="4" t="str">
        <f>VLOOKUP(B9,[1]教务安排课程!$C$1:$O$65536,9,0)</f>
        <v>机考</v>
      </c>
      <c r="H9" s="2"/>
      <c r="I9" s="4"/>
      <c r="J9" s="8" t="s">
        <v>105</v>
      </c>
      <c r="K9" s="10" t="s">
        <v>106</v>
      </c>
      <c r="L9" s="5" t="s">
        <v>141</v>
      </c>
    </row>
    <row r="10" spans="1:12">
      <c r="A10" s="4" t="s">
        <v>131</v>
      </c>
      <c r="B10" s="5" t="s">
        <v>67</v>
      </c>
      <c r="C10" s="2">
        <v>4</v>
      </c>
      <c r="D10" s="4" t="s">
        <v>66</v>
      </c>
      <c r="E10" s="4" t="s">
        <v>149</v>
      </c>
      <c r="F10" s="2" t="s">
        <v>65</v>
      </c>
      <c r="G10" s="4" t="s">
        <v>88</v>
      </c>
      <c r="H10" s="2" t="s">
        <v>89</v>
      </c>
      <c r="I10" s="4"/>
      <c r="J10" s="8" t="s">
        <v>129</v>
      </c>
      <c r="K10" s="10" t="s">
        <v>130</v>
      </c>
      <c r="L10" s="5">
        <v>422596540</v>
      </c>
    </row>
    <row r="11" spans="1:12">
      <c r="A11" s="4" t="s">
        <v>131</v>
      </c>
      <c r="B11" s="5" t="s">
        <v>54</v>
      </c>
      <c r="C11" s="2">
        <v>3</v>
      </c>
      <c r="D11" s="4" t="s">
        <v>28</v>
      </c>
      <c r="E11" s="4" t="s">
        <v>150</v>
      </c>
      <c r="F11" s="2" t="s">
        <v>27</v>
      </c>
      <c r="G11" s="4" t="str">
        <f>VLOOKUP(B11,[1]教务安排课程!$C$1:$O$65536,9,0)</f>
        <v>闭卷</v>
      </c>
      <c r="H11" s="2" t="str">
        <f>VLOOKUP(B11,[1]教务安排课程!$C$1:$O$65536,10,0)</f>
        <v>√</v>
      </c>
      <c r="I11" s="4"/>
      <c r="J11" s="27" t="s">
        <v>107</v>
      </c>
      <c r="K11" s="26" t="s">
        <v>108</v>
      </c>
      <c r="L11" s="29">
        <v>249799951</v>
      </c>
    </row>
    <row r="12" spans="1:12">
      <c r="A12" s="4" t="s">
        <v>131</v>
      </c>
      <c r="B12" s="5" t="s">
        <v>54</v>
      </c>
      <c r="C12" s="2">
        <v>3</v>
      </c>
      <c r="D12" s="4" t="s">
        <v>64</v>
      </c>
      <c r="E12" s="4" t="s">
        <v>151</v>
      </c>
      <c r="F12" s="2" t="s">
        <v>63</v>
      </c>
      <c r="G12" s="4" t="str">
        <f>VLOOKUP(B12,[1]教务安排课程!$C$1:$O$65536,9,0)</f>
        <v>闭卷</v>
      </c>
      <c r="H12" s="2" t="str">
        <f>VLOOKUP(B12,[1]教务安排课程!$C$1:$O$65536,10,0)</f>
        <v>√</v>
      </c>
      <c r="I12" s="4"/>
      <c r="J12" s="27"/>
      <c r="K12" s="28"/>
      <c r="L12" s="29"/>
    </row>
    <row r="13" spans="1:12">
      <c r="A13" s="4" t="s">
        <v>131</v>
      </c>
      <c r="B13" s="5" t="s">
        <v>54</v>
      </c>
      <c r="C13" s="2">
        <v>3</v>
      </c>
      <c r="D13" s="4" t="s">
        <v>62</v>
      </c>
      <c r="E13" s="4" t="s">
        <v>152</v>
      </c>
      <c r="F13" s="2" t="s">
        <v>61</v>
      </c>
      <c r="G13" s="4" t="str">
        <f>VLOOKUP(B13,[1]教务安排课程!$C$1:$O$65536,9,0)</f>
        <v>闭卷</v>
      </c>
      <c r="H13" s="2" t="str">
        <f>VLOOKUP(B13,[1]教务安排课程!$C$1:$O$65536,10,0)</f>
        <v>√</v>
      </c>
      <c r="I13" s="4"/>
      <c r="J13" s="27"/>
      <c r="K13" s="28"/>
      <c r="L13" s="29"/>
    </row>
    <row r="14" spans="1:12">
      <c r="A14" s="4" t="s">
        <v>131</v>
      </c>
      <c r="B14" s="5" t="s">
        <v>54</v>
      </c>
      <c r="C14" s="2">
        <v>3</v>
      </c>
      <c r="D14" s="4" t="s">
        <v>60</v>
      </c>
      <c r="E14" s="4" t="s">
        <v>153</v>
      </c>
      <c r="F14" s="2" t="s">
        <v>59</v>
      </c>
      <c r="G14" s="4" t="str">
        <f>VLOOKUP(B14,[1]教务安排课程!$C$1:$O$65536,9,0)</f>
        <v>闭卷</v>
      </c>
      <c r="H14" s="2" t="str">
        <f>VLOOKUP(B14,[1]教务安排课程!$C$1:$O$65536,10,0)</f>
        <v>√</v>
      </c>
      <c r="I14" s="4"/>
      <c r="J14" s="27"/>
      <c r="K14" s="28"/>
      <c r="L14" s="29"/>
    </row>
    <row r="15" spans="1:12">
      <c r="A15" s="4" t="s">
        <v>131</v>
      </c>
      <c r="B15" s="5" t="s">
        <v>54</v>
      </c>
      <c r="C15" s="2">
        <v>3</v>
      </c>
      <c r="D15" s="4" t="s">
        <v>58</v>
      </c>
      <c r="E15" s="4" t="s">
        <v>154</v>
      </c>
      <c r="F15" s="2" t="s">
        <v>57</v>
      </c>
      <c r="G15" s="4" t="str">
        <f>VLOOKUP(B15,[1]教务安排课程!$C$1:$O$65536,9,0)</f>
        <v>闭卷</v>
      </c>
      <c r="H15" s="2" t="str">
        <f>VLOOKUP(B15,[1]教务安排课程!$C$1:$O$65536,10,0)</f>
        <v>√</v>
      </c>
      <c r="I15" s="4"/>
      <c r="J15" s="27"/>
      <c r="K15" s="28"/>
      <c r="L15" s="29"/>
    </row>
    <row r="16" spans="1:12">
      <c r="A16" s="4" t="s">
        <v>131</v>
      </c>
      <c r="B16" s="5" t="s">
        <v>54</v>
      </c>
      <c r="C16" s="2">
        <v>3</v>
      </c>
      <c r="D16" s="4" t="s">
        <v>40</v>
      </c>
      <c r="E16" s="4" t="s">
        <v>155</v>
      </c>
      <c r="F16" s="2" t="s">
        <v>56</v>
      </c>
      <c r="G16" s="4" t="str">
        <f>VLOOKUP(B16,[1]教务安排课程!$C$1:$O$65536,9,0)</f>
        <v>闭卷</v>
      </c>
      <c r="H16" s="2" t="str">
        <f>VLOOKUP(B16,[1]教务安排课程!$C$1:$O$65536,10,0)</f>
        <v>√</v>
      </c>
      <c r="I16" s="4"/>
      <c r="J16" s="27"/>
      <c r="K16" s="28"/>
      <c r="L16" s="29"/>
    </row>
    <row r="17" spans="1:12">
      <c r="A17" s="4" t="s">
        <v>131</v>
      </c>
      <c r="B17" s="5" t="s">
        <v>54</v>
      </c>
      <c r="C17" s="2">
        <v>3</v>
      </c>
      <c r="D17" s="4" t="s">
        <v>40</v>
      </c>
      <c r="E17" s="4" t="s">
        <v>147</v>
      </c>
      <c r="F17" s="2" t="s">
        <v>41</v>
      </c>
      <c r="G17" s="4" t="str">
        <f>VLOOKUP(B17,[1]教务安排课程!$C$1:$O$65536,9,0)</f>
        <v>闭卷</v>
      </c>
      <c r="H17" s="2" t="str">
        <f>VLOOKUP(B17,[1]教务安排课程!$C$1:$O$65536,10,0)</f>
        <v>√</v>
      </c>
      <c r="I17" s="4"/>
      <c r="J17" s="27"/>
      <c r="K17" s="28"/>
      <c r="L17" s="29"/>
    </row>
    <row r="18" spans="1:12">
      <c r="A18" s="4" t="s">
        <v>131</v>
      </c>
      <c r="B18" s="5" t="s">
        <v>54</v>
      </c>
      <c r="C18" s="2">
        <v>3</v>
      </c>
      <c r="D18" s="4" t="s">
        <v>24</v>
      </c>
      <c r="E18" s="4" t="s">
        <v>156</v>
      </c>
      <c r="F18" s="2" t="s">
        <v>55</v>
      </c>
      <c r="G18" s="4" t="str">
        <f>VLOOKUP(B18,[1]教务安排课程!$C$1:$O$65536,9,0)</f>
        <v>闭卷</v>
      </c>
      <c r="H18" s="2" t="str">
        <f>VLOOKUP(B18,[1]教务安排课程!$C$1:$O$65536,10,0)</f>
        <v>√</v>
      </c>
      <c r="I18" s="4"/>
      <c r="J18" s="27"/>
      <c r="K18" s="28"/>
      <c r="L18" s="29"/>
    </row>
    <row r="19" spans="1:12">
      <c r="A19" s="4" t="s">
        <v>131</v>
      </c>
      <c r="B19" s="5" t="s">
        <v>54</v>
      </c>
      <c r="C19" s="2">
        <v>3</v>
      </c>
      <c r="D19" s="4" t="s">
        <v>8</v>
      </c>
      <c r="E19" s="4" t="s">
        <v>146</v>
      </c>
      <c r="F19" s="2" t="s">
        <v>7</v>
      </c>
      <c r="G19" s="4" t="str">
        <f>VLOOKUP(B19,[1]教务安排课程!$C$1:$O$65536,9,0)</f>
        <v>闭卷</v>
      </c>
      <c r="H19" s="2" t="str">
        <f>VLOOKUP(B19,[1]教务安排课程!$C$1:$O$65536,10,0)</f>
        <v>√</v>
      </c>
      <c r="I19" s="4"/>
      <c r="J19" s="27"/>
      <c r="K19" s="28"/>
      <c r="L19" s="29"/>
    </row>
    <row r="20" spans="1:12">
      <c r="A20" s="4" t="s">
        <v>131</v>
      </c>
      <c r="B20" s="5" t="s">
        <v>50</v>
      </c>
      <c r="C20" s="2">
        <v>3</v>
      </c>
      <c r="D20" s="4" t="s">
        <v>53</v>
      </c>
      <c r="E20" s="4" t="s">
        <v>157</v>
      </c>
      <c r="F20" s="2" t="s">
        <v>52</v>
      </c>
      <c r="G20" s="4" t="str">
        <f>VLOOKUP(B20,[1]教务安排课程!$C$1:$O$65536,9,0)</f>
        <v>闭卷</v>
      </c>
      <c r="H20" s="2" t="str">
        <f>VLOOKUP(B20,[1]教务安排课程!$C$1:$O$65536,10,0)</f>
        <v>√</v>
      </c>
      <c r="I20" s="4" t="str">
        <f>VLOOKUP(B20,[1]教务安排课程!$C$1:$O$65536,12,0)</f>
        <v>计算器</v>
      </c>
      <c r="J20" s="22" t="s">
        <v>123</v>
      </c>
      <c r="K20" s="24" t="s">
        <v>132</v>
      </c>
      <c r="L20" s="21">
        <v>701989890</v>
      </c>
    </row>
    <row r="21" spans="1:12">
      <c r="A21" s="4" t="s">
        <v>131</v>
      </c>
      <c r="B21" s="5" t="s">
        <v>50</v>
      </c>
      <c r="C21" s="2">
        <v>3</v>
      </c>
      <c r="D21" s="4" t="s">
        <v>17</v>
      </c>
      <c r="E21" s="4" t="s">
        <v>158</v>
      </c>
      <c r="F21" s="2" t="s">
        <v>16</v>
      </c>
      <c r="G21" s="4" t="str">
        <f>VLOOKUP(B21,[1]教务安排课程!$C$1:$O$65536,9,0)</f>
        <v>闭卷</v>
      </c>
      <c r="H21" s="2" t="str">
        <f>VLOOKUP(B21,[1]教务安排课程!$C$1:$O$65536,10,0)</f>
        <v>√</v>
      </c>
      <c r="I21" s="4" t="str">
        <f>VLOOKUP(B21,[1]教务安排课程!$C$1:$O$65536,12,0)</f>
        <v>计算器</v>
      </c>
      <c r="J21" s="23"/>
      <c r="K21" s="25"/>
      <c r="L21" s="21"/>
    </row>
    <row r="22" spans="1:12">
      <c r="A22" s="4" t="s">
        <v>131</v>
      </c>
      <c r="B22" s="5" t="s">
        <v>50</v>
      </c>
      <c r="C22" s="2">
        <v>3</v>
      </c>
      <c r="D22" s="4" t="s">
        <v>44</v>
      </c>
      <c r="E22" s="4" t="s">
        <v>159</v>
      </c>
      <c r="F22" s="2" t="s">
        <v>51</v>
      </c>
      <c r="G22" s="4" t="str">
        <f>VLOOKUP(B22,[1]教务安排课程!$C$1:$O$65536,9,0)</f>
        <v>闭卷</v>
      </c>
      <c r="H22" s="2" t="str">
        <f>VLOOKUP(B22,[1]教务安排课程!$C$1:$O$65536,10,0)</f>
        <v>√</v>
      </c>
      <c r="I22" s="4" t="str">
        <f>VLOOKUP(B22,[1]教务安排课程!$C$1:$O$65536,12,0)</f>
        <v>计算器</v>
      </c>
      <c r="J22" s="23"/>
      <c r="K22" s="25"/>
      <c r="L22" s="21"/>
    </row>
    <row r="23" spans="1:12">
      <c r="A23" s="4" t="s">
        <v>131</v>
      </c>
      <c r="B23" s="5" t="s">
        <v>50</v>
      </c>
      <c r="C23" s="2"/>
      <c r="D23" s="4" t="s">
        <v>133</v>
      </c>
      <c r="E23" s="4" t="s">
        <v>160</v>
      </c>
      <c r="F23" s="2" t="s">
        <v>49</v>
      </c>
      <c r="G23" s="4" t="str">
        <f>VLOOKUP(B23,[1]教务安排课程!$C$1:$O$65536,9,0)</f>
        <v>闭卷</v>
      </c>
      <c r="H23" s="2" t="str">
        <f>VLOOKUP(B23,[1]教务安排课程!$C$1:$O$65536,10,0)</f>
        <v>√</v>
      </c>
      <c r="I23" s="4" t="str">
        <f>VLOOKUP(B23,[1]教务安排课程!$C$1:$O$65536,12,0)</f>
        <v>计算器</v>
      </c>
      <c r="J23" s="23"/>
      <c r="K23" s="25"/>
      <c r="L23" s="21"/>
    </row>
    <row r="24" spans="1:12">
      <c r="A24" s="4" t="s">
        <v>131</v>
      </c>
      <c r="B24" s="5" t="s">
        <v>48</v>
      </c>
      <c r="C24" s="2">
        <v>3</v>
      </c>
      <c r="D24" s="4" t="s">
        <v>47</v>
      </c>
      <c r="E24" s="4" t="s">
        <v>161</v>
      </c>
      <c r="F24" s="2" t="s">
        <v>46</v>
      </c>
      <c r="G24" s="4" t="str">
        <f>VLOOKUP(B24,[1]教务安排课程!$C$1:$O$65536,9,0)</f>
        <v>闭卷</v>
      </c>
      <c r="H24" s="2" t="str">
        <f>VLOOKUP(B24,[1]教务安排课程!$C$1:$O$65536,10,0)</f>
        <v>√</v>
      </c>
      <c r="I24" s="4"/>
      <c r="J24" s="17" t="s">
        <v>124</v>
      </c>
      <c r="K24" s="18" t="s">
        <v>134</v>
      </c>
      <c r="L24" s="19">
        <v>1335703094</v>
      </c>
    </row>
    <row r="25" spans="1:12">
      <c r="A25" s="4" t="s">
        <v>131</v>
      </c>
      <c r="B25" s="5" t="s">
        <v>45</v>
      </c>
      <c r="C25" s="2">
        <v>2</v>
      </c>
      <c r="D25" s="4" t="s">
        <v>44</v>
      </c>
      <c r="E25" s="4" t="s">
        <v>162</v>
      </c>
      <c r="F25" s="2" t="s">
        <v>43</v>
      </c>
      <c r="G25" s="4" t="str">
        <f>VLOOKUP(B25,[1]教务安排课程!$C$1:$O$65536,9,0)</f>
        <v>闭卷</v>
      </c>
      <c r="H25" s="2" t="str">
        <f>VLOOKUP(B25,[1]教务安排课程!$C$1:$O$65536,10,0)</f>
        <v>√</v>
      </c>
      <c r="I25" s="4"/>
      <c r="J25" s="17" t="s">
        <v>125</v>
      </c>
      <c r="K25" s="18" t="s">
        <v>135</v>
      </c>
      <c r="L25" s="19">
        <v>345806533</v>
      </c>
    </row>
    <row r="26" spans="1:12">
      <c r="A26" s="4" t="s">
        <v>35</v>
      </c>
      <c r="B26" s="5" t="s">
        <v>42</v>
      </c>
      <c r="C26" s="2">
        <v>3</v>
      </c>
      <c r="D26" s="4" t="s">
        <v>28</v>
      </c>
      <c r="E26" s="4" t="s">
        <v>150</v>
      </c>
      <c r="F26" s="2" t="s">
        <v>27</v>
      </c>
      <c r="G26" s="4" t="str">
        <f>VLOOKUP(B26,[1]教务安排课程!$C$1:$O$65536,9,0)</f>
        <v>闭卷</v>
      </c>
      <c r="H26" s="2" t="str">
        <f>VLOOKUP(B26,[1]教务安排课程!$C$1:$O$65536,10,0)</f>
        <v>√</v>
      </c>
      <c r="I26" s="4" t="str">
        <f>VLOOKUP(B26,[1]教务安排课程!$C$1:$O$65536,12,0)</f>
        <v>计算器</v>
      </c>
      <c r="J26" s="8" t="s">
        <v>109</v>
      </c>
      <c r="K26" s="10" t="s">
        <v>110</v>
      </c>
      <c r="L26" s="5">
        <v>761577607</v>
      </c>
    </row>
    <row r="27" spans="1:12">
      <c r="A27" s="4" t="s">
        <v>35</v>
      </c>
      <c r="B27" s="5" t="s">
        <v>136</v>
      </c>
      <c r="C27" s="2">
        <v>2</v>
      </c>
      <c r="D27" s="4" t="s">
        <v>40</v>
      </c>
      <c r="E27" s="4" t="s">
        <v>147</v>
      </c>
      <c r="F27" s="2" t="s">
        <v>41</v>
      </c>
      <c r="G27" s="4" t="str">
        <f>VLOOKUP(B27,[1]教务安排课程!$C$1:$O$65536,9,0)</f>
        <v>闭卷</v>
      </c>
      <c r="H27" s="2" t="str">
        <f>VLOOKUP(B27,[1]教务安排课程!$C$1:$O$65536,10,0)</f>
        <v>√</v>
      </c>
      <c r="I27" s="4"/>
      <c r="J27" s="27" t="s">
        <v>111</v>
      </c>
      <c r="K27" s="26" t="s">
        <v>112</v>
      </c>
      <c r="L27" s="5">
        <v>728220993</v>
      </c>
    </row>
    <row r="28" spans="1:12">
      <c r="A28" s="4" t="s">
        <v>35</v>
      </c>
      <c r="B28" s="5" t="s">
        <v>136</v>
      </c>
      <c r="C28" s="2">
        <v>2</v>
      </c>
      <c r="D28" s="4" t="s">
        <v>40</v>
      </c>
      <c r="E28" s="4" t="s">
        <v>163</v>
      </c>
      <c r="F28" s="2" t="s">
        <v>39</v>
      </c>
      <c r="G28" s="4" t="str">
        <f>VLOOKUP(B28,[1]教务安排课程!$C$1:$O$65536,9,0)</f>
        <v>闭卷</v>
      </c>
      <c r="H28" s="2" t="str">
        <f>VLOOKUP(B28,[1]教务安排课程!$C$1:$O$65536,10,0)</f>
        <v>√</v>
      </c>
      <c r="I28" s="4"/>
      <c r="J28" s="27"/>
      <c r="K28" s="28"/>
      <c r="L28" s="5"/>
    </row>
    <row r="29" spans="1:12">
      <c r="A29" s="4" t="s">
        <v>35</v>
      </c>
      <c r="B29" s="5" t="s">
        <v>38</v>
      </c>
      <c r="C29" s="2">
        <v>3</v>
      </c>
      <c r="D29" s="4" t="s">
        <v>8</v>
      </c>
      <c r="E29" s="4" t="s">
        <v>146</v>
      </c>
      <c r="F29" s="2" t="s">
        <v>7</v>
      </c>
      <c r="G29" s="4" t="str">
        <f>VLOOKUP(B29,[1]教务安排课程!$C$1:$O$65536,9,0)</f>
        <v>闭卷</v>
      </c>
      <c r="H29" s="2" t="str">
        <f>VLOOKUP(B29,[1]教务安排课程!$C$1:$O$65536,10,0)</f>
        <v>√</v>
      </c>
      <c r="I29" s="4"/>
      <c r="J29" s="12" t="s">
        <v>92</v>
      </c>
      <c r="K29" s="15" t="s">
        <v>93</v>
      </c>
      <c r="L29" s="16">
        <v>523392731</v>
      </c>
    </row>
    <row r="30" spans="1:12" ht="14.25" customHeight="1">
      <c r="A30" s="4" t="s">
        <v>35</v>
      </c>
      <c r="B30" s="5" t="s">
        <v>34</v>
      </c>
      <c r="C30" s="2">
        <v>4</v>
      </c>
      <c r="D30" s="4" t="s">
        <v>37</v>
      </c>
      <c r="E30" s="4" t="s">
        <v>144</v>
      </c>
      <c r="F30" s="2" t="s">
        <v>36</v>
      </c>
      <c r="G30" s="4" t="str">
        <f>VLOOKUP(B30,[1]教务安排课程!$C$1:$O$65536,9,0)</f>
        <v>闭卷</v>
      </c>
      <c r="H30" s="2" t="str">
        <f>VLOOKUP(B30,[1]教务安排课程!$C$1:$O$65536,10,0)</f>
        <v>√</v>
      </c>
      <c r="I30" s="4"/>
      <c r="J30" s="22" t="s">
        <v>126</v>
      </c>
      <c r="K30" s="26" t="s">
        <v>138</v>
      </c>
      <c r="L30" s="21">
        <v>720928248</v>
      </c>
    </row>
    <row r="31" spans="1:12">
      <c r="A31" s="4" t="s">
        <v>35</v>
      </c>
      <c r="B31" s="5" t="s">
        <v>34</v>
      </c>
      <c r="C31" s="2">
        <v>4</v>
      </c>
      <c r="D31" s="4" t="s">
        <v>33</v>
      </c>
      <c r="E31" s="4" t="s">
        <v>164</v>
      </c>
      <c r="F31" s="2" t="s">
        <v>32</v>
      </c>
      <c r="G31" s="4" t="str">
        <f>VLOOKUP(B31,[1]教务安排课程!$C$1:$O$65536,9,0)</f>
        <v>闭卷</v>
      </c>
      <c r="H31" s="2" t="str">
        <f>VLOOKUP(B31,[1]教务安排课程!$C$1:$O$65536,10,0)</f>
        <v>√</v>
      </c>
      <c r="I31" s="4"/>
      <c r="J31" s="23"/>
      <c r="K31" s="26"/>
      <c r="L31" s="21"/>
    </row>
    <row r="32" spans="1:12" ht="44.25" customHeight="1">
      <c r="A32" s="4" t="s">
        <v>22</v>
      </c>
      <c r="B32" s="5" t="s">
        <v>31</v>
      </c>
      <c r="C32" s="2">
        <v>3</v>
      </c>
      <c r="D32" s="4" t="s">
        <v>30</v>
      </c>
      <c r="E32" s="4" t="s">
        <v>165</v>
      </c>
      <c r="F32" s="2" t="s">
        <v>29</v>
      </c>
      <c r="G32" s="4" t="str">
        <f>VLOOKUP(B32,[1]教务安排课程!$C$1:$O$65536,9,0)</f>
        <v>闭卷</v>
      </c>
      <c r="H32" s="2" t="str">
        <f>VLOOKUP(B32,[1]教务安排课程!$C$1:$O$65536,10,0)</f>
        <v>√</v>
      </c>
      <c r="I32" s="4" t="str">
        <f>VLOOKUP(B32,[1]教务安排课程!$C$1:$O$65536,12,0)</f>
        <v>计算器</v>
      </c>
      <c r="J32" s="17" t="s">
        <v>127</v>
      </c>
      <c r="K32" s="14" t="s">
        <v>139</v>
      </c>
      <c r="L32" s="16" t="s">
        <v>128</v>
      </c>
    </row>
    <row r="33" spans="1:12">
      <c r="A33" s="4" t="s">
        <v>22</v>
      </c>
      <c r="B33" s="5" t="s">
        <v>137</v>
      </c>
      <c r="C33" s="2">
        <v>2</v>
      </c>
      <c r="D33" s="4" t="s">
        <v>28</v>
      </c>
      <c r="E33" s="4" t="s">
        <v>150</v>
      </c>
      <c r="F33" s="2" t="s">
        <v>27</v>
      </c>
      <c r="G33" s="4" t="str">
        <f>VLOOKUP(B33,[1]教务安排课程!$C$1:$O$65536,9,0)</f>
        <v>闭卷</v>
      </c>
      <c r="H33" s="2" t="str">
        <f>VLOOKUP(B33,[1]教务安排课程!$C$1:$O$65536,10,0)</f>
        <v>√</v>
      </c>
      <c r="I33" s="4"/>
      <c r="J33" s="27" t="s">
        <v>113</v>
      </c>
      <c r="K33" s="26" t="s">
        <v>114</v>
      </c>
      <c r="L33" s="29">
        <v>694930972</v>
      </c>
    </row>
    <row r="34" spans="1:12">
      <c r="A34" s="4" t="s">
        <v>22</v>
      </c>
      <c r="B34" s="5" t="s">
        <v>137</v>
      </c>
      <c r="C34" s="2">
        <v>2</v>
      </c>
      <c r="D34" s="4" t="s">
        <v>26</v>
      </c>
      <c r="E34" s="4" t="s">
        <v>166</v>
      </c>
      <c r="F34" s="2" t="s">
        <v>25</v>
      </c>
      <c r="G34" s="4" t="str">
        <f>VLOOKUP(B34,[1]教务安排课程!$C$1:$O$65536,9,0)</f>
        <v>闭卷</v>
      </c>
      <c r="H34" s="2" t="str">
        <f>VLOOKUP(B34,[1]教务安排课程!$C$1:$O$65536,10,0)</f>
        <v>√</v>
      </c>
      <c r="I34" s="4"/>
      <c r="J34" s="27"/>
      <c r="K34" s="28"/>
      <c r="L34" s="29"/>
    </row>
    <row r="35" spans="1:12">
      <c r="A35" s="4" t="s">
        <v>22</v>
      </c>
      <c r="B35" s="5" t="s">
        <v>137</v>
      </c>
      <c r="C35" s="2">
        <v>2</v>
      </c>
      <c r="D35" s="4" t="s">
        <v>24</v>
      </c>
      <c r="E35" s="4" t="s">
        <v>167</v>
      </c>
      <c r="F35" s="2" t="s">
        <v>23</v>
      </c>
      <c r="G35" s="4" t="str">
        <f>VLOOKUP(B35,[1]教务安排课程!$C$1:$O$65536,9,0)</f>
        <v>闭卷</v>
      </c>
      <c r="H35" s="2" t="str">
        <f>VLOOKUP(B35,[1]教务安排课程!$C$1:$O$65536,10,0)</f>
        <v>√</v>
      </c>
      <c r="I35" s="4"/>
      <c r="J35" s="27"/>
      <c r="K35" s="28"/>
      <c r="L35" s="29"/>
    </row>
    <row r="36" spans="1:12">
      <c r="A36" s="4" t="s">
        <v>22</v>
      </c>
      <c r="B36" s="5" t="s">
        <v>21</v>
      </c>
      <c r="C36" s="2">
        <v>3</v>
      </c>
      <c r="D36" s="4" t="s">
        <v>8</v>
      </c>
      <c r="E36" s="4" t="s">
        <v>146</v>
      </c>
      <c r="F36" s="2" t="s">
        <v>7</v>
      </c>
      <c r="G36" s="4" t="str">
        <f>VLOOKUP(B36,[1]教务安排课程!$C$1:$O$65536,9,0)</f>
        <v>闭卷</v>
      </c>
      <c r="H36" s="2" t="str">
        <f>VLOOKUP(B36,[1]教务安排课程!$C$1:$O$65536,10,0)</f>
        <v>√</v>
      </c>
      <c r="I36" s="4"/>
      <c r="J36" s="12" t="s">
        <v>98</v>
      </c>
      <c r="K36" s="15" t="s">
        <v>99</v>
      </c>
      <c r="L36" s="16">
        <v>929389579</v>
      </c>
    </row>
    <row r="37" spans="1:12">
      <c r="A37" s="4" t="s">
        <v>3</v>
      </c>
      <c r="B37" s="5" t="s">
        <v>20</v>
      </c>
      <c r="C37" s="2">
        <v>3</v>
      </c>
      <c r="D37" s="4" t="s">
        <v>19</v>
      </c>
      <c r="E37" s="4" t="s">
        <v>145</v>
      </c>
      <c r="F37" s="2" t="s">
        <v>18</v>
      </c>
      <c r="G37" s="4" t="str">
        <f>VLOOKUP(B37,[1]教务安排课程!$C$1:$O$65536,9,0)</f>
        <v>闭卷</v>
      </c>
      <c r="H37" s="2" t="str">
        <f>VLOOKUP(B37,[1]教务安排课程!$C$1:$O$65536,10,0)</f>
        <v>√</v>
      </c>
      <c r="I37" s="4"/>
      <c r="J37" s="8" t="s">
        <v>120</v>
      </c>
      <c r="K37" s="10" t="s">
        <v>121</v>
      </c>
      <c r="L37" s="5" t="s">
        <v>122</v>
      </c>
    </row>
    <row r="38" spans="1:12">
      <c r="A38" s="4" t="s">
        <v>3</v>
      </c>
      <c r="B38" s="5" t="s">
        <v>15</v>
      </c>
      <c r="C38" s="2">
        <v>3</v>
      </c>
      <c r="D38" s="4" t="s">
        <v>17</v>
      </c>
      <c r="E38" s="4" t="s">
        <v>158</v>
      </c>
      <c r="F38" s="2" t="s">
        <v>16</v>
      </c>
      <c r="G38" s="4" t="str">
        <f>VLOOKUP(B38,[1]教务安排课程!$C$1:$O$65536,9,0)</f>
        <v>闭卷</v>
      </c>
      <c r="H38" s="2" t="str">
        <f>VLOOKUP(B38,[1]教务安排课程!$C$1:$O$65536,10,0)</f>
        <v>√</v>
      </c>
      <c r="I38" s="4"/>
      <c r="J38" s="22" t="s">
        <v>123</v>
      </c>
      <c r="K38" s="24" t="s">
        <v>132</v>
      </c>
      <c r="L38" s="21">
        <v>397362152</v>
      </c>
    </row>
    <row r="39" spans="1:12">
      <c r="A39" s="4" t="s">
        <v>3</v>
      </c>
      <c r="B39" s="5" t="s">
        <v>15</v>
      </c>
      <c r="C39" s="2">
        <v>3</v>
      </c>
      <c r="D39" s="4" t="s">
        <v>14</v>
      </c>
      <c r="E39" s="4" t="s">
        <v>168</v>
      </c>
      <c r="F39" s="2" t="s">
        <v>13</v>
      </c>
      <c r="G39" s="4" t="str">
        <f>VLOOKUP(B39,[1]教务安排课程!$C$1:$O$65536,9,0)</f>
        <v>闭卷</v>
      </c>
      <c r="H39" s="2" t="str">
        <f>VLOOKUP(B39,[1]教务安排课程!$C$1:$O$65536,10,0)</f>
        <v>√</v>
      </c>
      <c r="I39" s="4"/>
      <c r="J39" s="23"/>
      <c r="K39" s="25"/>
      <c r="L39" s="21"/>
    </row>
    <row r="40" spans="1:12">
      <c r="A40" s="4" t="s">
        <v>3</v>
      </c>
      <c r="B40" s="5" t="s">
        <v>12</v>
      </c>
      <c r="C40" s="2">
        <v>2</v>
      </c>
      <c r="D40" s="4" t="s">
        <v>11</v>
      </c>
      <c r="E40" s="4" t="s">
        <v>149</v>
      </c>
      <c r="F40" s="2" t="s">
        <v>10</v>
      </c>
      <c r="G40" s="4" t="str">
        <f>VLOOKUP(B40,[1]教务安排课程!$C$1:$O$65536,9,0)</f>
        <v>闭卷</v>
      </c>
      <c r="H40" s="2"/>
      <c r="I40" s="4"/>
      <c r="J40" s="8" t="s">
        <v>102</v>
      </c>
      <c r="K40" s="20" t="s">
        <v>140</v>
      </c>
      <c r="L40" s="5">
        <v>434507607</v>
      </c>
    </row>
    <row r="41" spans="1:12">
      <c r="A41" s="4" t="s">
        <v>3</v>
      </c>
      <c r="B41" s="5" t="s">
        <v>9</v>
      </c>
      <c r="C41" s="2">
        <v>3</v>
      </c>
      <c r="D41" s="4" t="s">
        <v>8</v>
      </c>
      <c r="E41" s="4" t="s">
        <v>146</v>
      </c>
      <c r="F41" s="2" t="s">
        <v>7</v>
      </c>
      <c r="G41" s="4" t="str">
        <f>VLOOKUP(B41,[1]教务安排课程!$C$1:$O$65536,9,0)</f>
        <v>闭卷</v>
      </c>
      <c r="H41" s="2" t="str">
        <f>VLOOKUP(B41,[1]教务安排课程!$C$1:$O$65536,10,0)</f>
        <v>√</v>
      </c>
      <c r="I41" s="4"/>
      <c r="J41" s="12" t="s">
        <v>100</v>
      </c>
      <c r="K41" s="15" t="s">
        <v>101</v>
      </c>
      <c r="L41" s="16">
        <v>516056908</v>
      </c>
    </row>
    <row r="42" spans="1:12">
      <c r="A42" s="4" t="s">
        <v>3</v>
      </c>
      <c r="B42" s="5" t="s">
        <v>6</v>
      </c>
      <c r="C42" s="2">
        <v>2</v>
      </c>
      <c r="D42" s="4" t="s">
        <v>5</v>
      </c>
      <c r="E42" s="4" t="s">
        <v>169</v>
      </c>
      <c r="F42" s="2" t="s">
        <v>4</v>
      </c>
      <c r="G42" s="4" t="str">
        <f>VLOOKUP(B42,[1]教务安排课程!$C$1:$O$65536,9,0)</f>
        <v>闭卷</v>
      </c>
      <c r="H42" s="2" t="str">
        <f>VLOOKUP(B42,[1]教务安排课程!$C$1:$O$65536,10,0)</f>
        <v>√</v>
      </c>
      <c r="I42" s="4" t="str">
        <f>VLOOKUP(B42,[1]教务安排课程!$C$1:$O$65536,12,0)</f>
        <v>计算器</v>
      </c>
      <c r="J42" s="12" t="s">
        <v>115</v>
      </c>
      <c r="K42" s="10" t="s">
        <v>116</v>
      </c>
      <c r="L42" s="5">
        <v>721453767</v>
      </c>
    </row>
    <row r="43" spans="1:12">
      <c r="A43" s="4" t="s">
        <v>3</v>
      </c>
      <c r="B43" s="5" t="s">
        <v>2</v>
      </c>
      <c r="C43" s="2">
        <v>3</v>
      </c>
      <c r="D43" s="4" t="s">
        <v>1</v>
      </c>
      <c r="E43" s="4" t="s">
        <v>170</v>
      </c>
      <c r="F43" s="2" t="s">
        <v>0</v>
      </c>
      <c r="G43" s="4" t="str">
        <f>VLOOKUP(B43,[1]教务安排课程!$C$1:$O$65536,9,0)</f>
        <v>闭卷</v>
      </c>
      <c r="H43" s="2" t="str">
        <f>VLOOKUP(B43,[1]教务安排课程!$C$1:$O$65536,10,0)</f>
        <v>√</v>
      </c>
      <c r="I43" s="4" t="str">
        <f>VLOOKUP(B43,[1]教务安排课程!$C$1:$O$65536,12,0)</f>
        <v>计算器</v>
      </c>
      <c r="J43" s="8" t="s">
        <v>113</v>
      </c>
      <c r="K43" s="10" t="s">
        <v>114</v>
      </c>
      <c r="L43" s="5">
        <v>693951753</v>
      </c>
    </row>
  </sheetData>
  <autoFilter ref="A2:L43"/>
  <mergeCells count="18">
    <mergeCell ref="A1:L1"/>
    <mergeCell ref="J11:J19"/>
    <mergeCell ref="K11:K19"/>
    <mergeCell ref="L11:L19"/>
    <mergeCell ref="J27:J28"/>
    <mergeCell ref="K27:K28"/>
    <mergeCell ref="L20:L23"/>
    <mergeCell ref="J20:J23"/>
    <mergeCell ref="K20:K23"/>
    <mergeCell ref="L38:L39"/>
    <mergeCell ref="J38:J39"/>
    <mergeCell ref="K38:K39"/>
    <mergeCell ref="K30:K31"/>
    <mergeCell ref="J30:J31"/>
    <mergeCell ref="L30:L31"/>
    <mergeCell ref="J33:J35"/>
    <mergeCell ref="K33:K35"/>
    <mergeCell ref="L33:L35"/>
  </mergeCells>
  <phoneticPr fontId="1" type="noConversion"/>
  <hyperlinks>
    <hyperlink ref="K3" r:id="rId1" tooltip="http://494044039@qq.com"/>
    <hyperlink ref="K5" r:id="rId2" tooltip="http://494044039@qq.com"/>
    <hyperlink ref="K6" r:id="rId3" tooltip="http://18762377715@163.com"/>
    <hyperlink ref="K7" r:id="rId4" tooltip="http://1073614414@qq.com"/>
    <hyperlink ref="K29" r:id="rId5" tooltip="http://494044039@qq.com"/>
    <hyperlink ref="K36" r:id="rId6" tooltip="http://929389579@qq.com"/>
    <hyperlink ref="K41" r:id="rId7" tooltip="http://914551338@qq.com"/>
    <hyperlink ref="K8" r:id="rId8"/>
    <hyperlink ref="K9" r:id="rId9"/>
    <hyperlink ref="K11" r:id="rId10" tooltip="mailto:370261876@qq.com"/>
    <hyperlink ref="K27" r:id="rId11"/>
    <hyperlink ref="K26" r:id="rId12"/>
    <hyperlink ref="K33" r:id="rId13"/>
    <hyperlink ref="K43" r:id="rId14"/>
    <hyperlink ref="K42" r:id="rId15"/>
    <hyperlink ref="K4" r:id="rId16"/>
    <hyperlink ref="K37" r:id="rId17"/>
    <hyperlink ref="K20" r:id="rId18"/>
    <hyperlink ref="K24" r:id="rId19"/>
    <hyperlink ref="K25" r:id="rId20"/>
    <hyperlink ref="K30" r:id="rId21"/>
    <hyperlink ref="K38" r:id="rId22"/>
    <hyperlink ref="K10" r:id="rId23"/>
    <hyperlink ref="K40" r:id="rId24"/>
  </hyperlinks>
  <pageMargins left="0.51181102362204722" right="0.51181102362204722" top="0.55118110236220474" bottom="0.55118110236220474" header="0.31496062992125984" footer="0.31496062992125984"/>
  <pageSetup paperSize="9" scale="75" orientation="landscape" verticalDpi="0"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线上考试安排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胡慧</dc:creator>
  <cp:lastModifiedBy>胡慧</cp:lastModifiedBy>
  <cp:lastPrinted>2022-10-19T07:44:30Z</cp:lastPrinted>
  <dcterms:created xsi:type="dcterms:W3CDTF">2022-10-18T09:01:39Z</dcterms:created>
  <dcterms:modified xsi:type="dcterms:W3CDTF">2022-10-20T05:54:14Z</dcterms:modified>
</cp:coreProperties>
</file>